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autoCompressPictures="0"/>
  <xr:revisionPtr revIDLastSave="0" documentId="13_ncr:1_{1D7D471A-869F-41DC-AB5F-17D41509E3DE}" xr6:coauthVersionLast="47" xr6:coauthVersionMax="47" xr10:uidLastSave="{00000000-0000-0000-0000-000000000000}"/>
  <bookViews>
    <workbookView xWindow="-120" yWindow="-120" windowWidth="20730" windowHeight="11040" activeTab="2" xr2:uid="{00000000-000D-0000-FFFF-FFFF00000000}"/>
  </bookViews>
  <sheets>
    <sheet name="Gantt" sheetId="1" r:id="rId1"/>
    <sheet name="Indicators" sheetId="2" r:id="rId2"/>
    <sheet name="Budget" sheetId="3" r:id="rId3"/>
  </sheets>
  <definedNames>
    <definedName name="ActualBeyond">PeriodInActual*(Gantt!#REF!&gt;0)</definedName>
    <definedName name="_xlnm.Print_Area" localSheetId="2">Budget!$A$1:$G$60</definedName>
    <definedName name="_xlnm.Print_Area" localSheetId="0">Gantt!$B$1:$V$43</definedName>
    <definedName name="_xlnm.Print_Area" localSheetId="1">Indicators!$A$1:$G$27</definedName>
    <definedName name="PercentCompleteBeyond">(Gantt!A$16=MEDIAN(Gantt!A$16,Gantt!#REF!,Gantt!#REF!+Gantt!#REF!)*(Gantt!#REF!&gt;0))*((Gantt!A$16&lt;(INT(Gantt!#REF!+Gantt!#REF!*Gantt!#REF!)))+(Gantt!A$16=Gantt!#REF!))*(Gantt!#REF!&gt;0)</definedName>
    <definedName name="period_selected">Gantt!#REF!</definedName>
    <definedName name="PeriodInActual">Gantt!A$16=MEDIAN(Gantt!A$16,Gantt!#REF!,Gantt!#REF!+Gantt!#REF!-1)</definedName>
    <definedName name="PeriodInPlan">Gantt!A$16=MEDIAN(Gantt!A$16,Gantt!$F1,Gantt!$F1+Gantt!$G1-1)</definedName>
    <definedName name="Plan">PeriodInPlan*(Gantt!$F1&gt;0)</definedName>
    <definedName name="PorcentajeCompletado">PercentCompleteBeyond*PeriodInPlan</definedName>
    <definedName name="Real">(PeriodInActual*(Gantt!#REF!&gt;0))*PeriodInPlan</definedName>
    <definedName name="TitleRegion..BO60">Gantt!#REF!</definedName>
    <definedName name="_xlnm.Print_Titles" localSheetId="0">Gantt!$15:$16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3" l="1"/>
  <c r="G54" i="3"/>
  <c r="G33" i="3"/>
  <c r="E46" i="3" l="1"/>
  <c r="E47" i="3"/>
  <c r="E49" i="3"/>
  <c r="E48" i="3"/>
  <c r="E39" i="3"/>
  <c r="E45" i="3" s="1"/>
  <c r="E15" i="3"/>
  <c r="E14" i="3"/>
  <c r="E22" i="3"/>
  <c r="E27" i="3" s="1"/>
  <c r="E13" i="3"/>
  <c r="E32" i="3"/>
  <c r="E53" i="3" l="1"/>
  <c r="E54" i="3" s="1"/>
  <c r="E19" i="3"/>
  <c r="E33" i="3" l="1"/>
  <c r="G19" i="3"/>
</calcChain>
</file>

<file path=xl/sharedStrings.xml><?xml version="1.0" encoding="utf-8"?>
<sst xmlns="http://schemas.openxmlformats.org/spreadsheetml/2006/main" count="166" uniqueCount="144">
  <si>
    <t>n.- xxxx</t>
  </si>
  <si>
    <t xml:space="preserve"> </t>
  </si>
  <si>
    <t>ITEM</t>
  </si>
  <si>
    <t>Sub-Ítem</t>
  </si>
  <si>
    <t>%</t>
  </si>
  <si>
    <t>n.-xxxxx</t>
  </si>
  <si>
    <t>TOTAL</t>
  </si>
  <si>
    <t>&gt;30</t>
  </si>
  <si>
    <t>SI</t>
  </si>
  <si>
    <t>NO</t>
  </si>
  <si>
    <t xml:space="preserve">1.1.1- xxxx </t>
  </si>
  <si>
    <t>1.1.2.- xxxx</t>
  </si>
  <si>
    <t>1.2.2.- xxxx</t>
  </si>
  <si>
    <t>1.2.1.- xxxx</t>
  </si>
  <si>
    <t>2.1.1.- xxxx</t>
  </si>
  <si>
    <t>2.1.2.- xxxx</t>
  </si>
  <si>
    <t>2.1.3.- xxxx</t>
  </si>
  <si>
    <t>3.2.1.- xxxx</t>
  </si>
  <si>
    <t>3.1.1.- xxxx</t>
  </si>
  <si>
    <t>3.2.2.-xxxx</t>
  </si>
  <si>
    <t>4.1.1.- xxxx</t>
  </si>
  <si>
    <t>4.1.2.- xxxx</t>
  </si>
  <si>
    <t>4.2.1. xxxx</t>
  </si>
  <si>
    <t>1.1</t>
  </si>
  <si>
    <t>1.2</t>
  </si>
  <si>
    <t>2.1</t>
  </si>
  <si>
    <t>3.2</t>
  </si>
  <si>
    <t>3.1</t>
  </si>
  <si>
    <t>4.3.1.xxx</t>
  </si>
  <si>
    <t>4.1.</t>
  </si>
  <si>
    <t>4.2.</t>
  </si>
  <si>
    <t>4.3</t>
  </si>
  <si>
    <t>GANTT CHART</t>
  </si>
  <si>
    <t>Project Title</t>
  </si>
  <si>
    <t>INSTRUCTIONS</t>
  </si>
  <si>
    <t>b) At least one objective must be related to outreach or dissemination.</t>
  </si>
  <si>
    <t>d) Insert rows in the middle of the table if you need to add more activities.</t>
  </si>
  <si>
    <t>e) Add at least one milestone at the end of each objective. Insert additional rows if you need to include more critical milestones. Set the milestone duration to 1, so the expected completion date appears on the chart.</t>
  </si>
  <si>
    <t>g) Engagement activities with the stakeholders identified in the project must be considered throughout its implementation. These activities may be associated with one or more objectives.</t>
  </si>
  <si>
    <t xml:space="preserve">Activity Duration </t>
  </si>
  <si>
    <t>MONTHS</t>
  </si>
  <si>
    <t>OBJECTIVES</t>
  </si>
  <si>
    <t>EXPECTED OUTCOMES</t>
  </si>
  <si>
    <t>ACTIVITIES</t>
  </si>
  <si>
    <t xml:space="preserve"> Is this an engagement activity?</t>
  </si>
  <si>
    <t>*Enter the number of the starting month, where Month 1 = project start date</t>
  </si>
  <si>
    <r>
      <t>Activity Start</t>
    </r>
    <r>
      <rPr>
        <sz val="11"/>
        <rFont val="Calibri"/>
        <family val="2"/>
        <scheme val="minor"/>
      </rPr>
      <t xml:space="preserve"> (Month #)*</t>
    </r>
  </si>
  <si>
    <t>1. [objective]</t>
  </si>
  <si>
    <t>2. [objective]</t>
  </si>
  <si>
    <t>3. [objective]</t>
  </si>
  <si>
    <t>4.-[objective]</t>
  </si>
  <si>
    <t>1.1. [Outcome]</t>
  </si>
  <si>
    <t>1.2. [outcome]</t>
  </si>
  <si>
    <t>2.1 [outcome]</t>
  </si>
  <si>
    <t>3.1. [outcome]</t>
  </si>
  <si>
    <t>3.2. [outcome]</t>
  </si>
  <si>
    <t>4.1. [outcome]</t>
  </si>
  <si>
    <t>4.2. [outcome]</t>
  </si>
  <si>
    <t>4.3. [outcome]</t>
  </si>
  <si>
    <t>MILESTONE 1.-</t>
  </si>
  <si>
    <t>MILESTONE 2.-</t>
  </si>
  <si>
    <t>MILESTONE XXX.-</t>
  </si>
  <si>
    <t>MILESTONE  XX.-</t>
  </si>
  <si>
    <t>MILESTONE XX.-</t>
  </si>
  <si>
    <t>Other activities</t>
  </si>
  <si>
    <t>Participation in Public Engagement course</t>
  </si>
  <si>
    <t>Collaboration with the Innovation Office to develop a Public Engagement Plan</t>
  </si>
  <si>
    <t>INDICATORS</t>
  </si>
  <si>
    <t>EXPECTED OUTCOMES NUMBER (#)</t>
  </si>
  <si>
    <t>INDICATOR</t>
  </si>
  <si>
    <t>CALCULATION FORMULA</t>
  </si>
  <si>
    <t>UNIT</t>
  </si>
  <si>
    <t>TARGET</t>
  </si>
  <si>
    <t>MONTH ACHIEVED (#)</t>
  </si>
  <si>
    <t>OBJECTIVE NUMBER</t>
  </si>
  <si>
    <t xml:space="preserve">1. </t>
  </si>
  <si>
    <t>2.</t>
  </si>
  <si>
    <t>3.</t>
  </si>
  <si>
    <t xml:space="preserve">4. </t>
  </si>
  <si>
    <t>E.g.: Final report that systematizes the information collected in...</t>
  </si>
  <si>
    <t>Number of report generated</t>
  </si>
  <si>
    <t>reports</t>
  </si>
  <si>
    <t>E.g.: % reduction in cavities compared to the initial value</t>
  </si>
  <si>
    <t>[Number of children with cavities at the beginning of the program – Number of children with cavities at the end of the program] / Total number of children served in the program (denominator)</t>
  </si>
  <si>
    <t>Percentage of beneficiary participation in focus groups</t>
  </si>
  <si>
    <t>[Number of invited beneficiaries who attend the focus group]​/[Number of beneficiaries invited]</t>
  </si>
  <si>
    <t>BUDGET</t>
  </si>
  <si>
    <t>INTELLECTUAL PROPERTY PROTECTION</t>
  </si>
  <si>
    <t>PERSONNEL COSTS (Máx 40%)</t>
  </si>
  <si>
    <t>OPERATING EXPENSES</t>
  </si>
  <si>
    <t>UoA BUDGET (MAXIMUM USD 7,000)</t>
  </si>
  <si>
    <t>Unit Cost (hours, kg, L, etc.)</t>
  </si>
  <si>
    <t>Quantity</t>
  </si>
  <si>
    <t>Total cost</t>
  </si>
  <si>
    <t>Justification (relation to activities/objectives)</t>
  </si>
  <si>
    <t>Verifier / Maximum Value</t>
  </si>
  <si>
    <t>n/a</t>
  </si>
  <si>
    <r>
      <t>E.g. 2:</t>
    </r>
    <r>
      <rPr>
        <sz val="11"/>
        <color theme="1" tint="0.24994659260841701"/>
        <rFont val="Corbel"/>
        <family val="2"/>
        <scheme val="major"/>
      </rPr>
      <t xml:space="preserve"> Outreach Coordinator – Name</t>
    </r>
  </si>
  <si>
    <r>
      <t>E.g. 1:</t>
    </r>
    <r>
      <rPr>
        <sz val="11"/>
        <color theme="1" tint="0.24994659260841701"/>
        <rFont val="Corbel"/>
        <family val="2"/>
        <scheme val="major"/>
      </rPr>
      <t xml:space="preserve"> Engagement Lead– Name xx</t>
    </r>
  </si>
  <si>
    <r>
      <t>E.g. 4:</t>
    </r>
    <r>
      <rPr>
        <sz val="11"/>
        <color theme="1" tint="0.24994659260841701"/>
        <rFont val="Corbel"/>
        <family val="2"/>
        <scheme val="major"/>
      </rPr>
      <t xml:space="preserve"> Thesis Student 1 – Name</t>
    </r>
  </si>
  <si>
    <r>
      <t>E.g. 3:</t>
    </r>
    <r>
      <rPr>
        <sz val="11"/>
        <color theme="1" tint="0.24994659260841701"/>
        <rFont val="Corbel"/>
        <family val="2"/>
        <scheme val="major"/>
      </rPr>
      <t xml:space="preserve"> Lab Technician – Name</t>
    </r>
  </si>
  <si>
    <t>E.g. 1: Laboratory supplies</t>
  </si>
  <si>
    <t>Ej 2: External services</t>
  </si>
  <si>
    <t>300/month</t>
  </si>
  <si>
    <t>200/month</t>
  </si>
  <si>
    <t>150/month</t>
  </si>
  <si>
    <t>a) The budget must be configured in USD</t>
  </si>
  <si>
    <t>b) When structuring the UANDES and UoA budgets, be sure to review the eligible expenses specific to each institution, as well as the general non-eligible expenses, all of which are detailed in Section 13 of the Technical Guidelines.</t>
  </si>
  <si>
    <t>c) For each of the two budgets, specify the sub-items, unit cost, total amount, and justification. Some sub-items and amounts are provided as examples (delete them if necessary).</t>
  </si>
  <si>
    <t>E.g. 3: Mobilization (taxi company)</t>
  </si>
  <si>
    <t>E.g. Trademark application</t>
  </si>
  <si>
    <t>E.g. Copyright application</t>
  </si>
  <si>
    <t>PERSONNEL COST TOTAL</t>
  </si>
  <si>
    <t>OPERATING EXPENSES TOTAL</t>
  </si>
  <si>
    <t>INTELECTUAL PROPERTY TOTAL</t>
  </si>
  <si>
    <t>TOTAL BUDGET UoA</t>
  </si>
  <si>
    <t>TOTAL BUDGET UANDES</t>
  </si>
  <si>
    <t xml:space="preserve">Associate contributions </t>
  </si>
  <si>
    <t>CASH</t>
  </si>
  <si>
    <t>IN-KIND</t>
  </si>
  <si>
    <t>E.g. Event logistics assistant</t>
  </si>
  <si>
    <t>E.g. Airfare Chile–Auckland</t>
  </si>
  <si>
    <t>E.g. Local transportation for Chilean delegation visit in Auckland</t>
  </si>
  <si>
    <t>8/hour</t>
  </si>
  <si>
    <t>E.g. Event catering</t>
  </si>
  <si>
    <t>USD 20</t>
  </si>
  <si>
    <t>USD 1600</t>
  </si>
  <si>
    <t>E.g. Airfare Auckland-Chile</t>
  </si>
  <si>
    <t>USD 8/person</t>
  </si>
  <si>
    <t>USD 1450</t>
  </si>
  <si>
    <r>
      <t xml:space="preserve">Activity Duration
</t>
    </r>
    <r>
      <rPr>
        <sz val="11"/>
        <rFont val="Calibri"/>
        <family val="2"/>
        <scheme val="minor"/>
      </rPr>
      <t>(Months)</t>
    </r>
  </si>
  <si>
    <t>a) Enter at least one and up to two indicators for each expected outcome, including their calculation formulas, targets, and the month in which they are expected to be achieved. Indicators may refer to processes or outcomes. Sample examples are provided (delete them). Targets must be quantitative.</t>
  </si>
  <si>
    <t>e)The budget tables refer only to the amount contributed by UANDES or UoA. In rows 57–58, you may enter in-kind or cash contributions from partners, if applicable.</t>
  </si>
  <si>
    <t>f) The following activities are mandatory: participation in a on-line asynchronous Public Engagement course and collaboration with the Innovation Office to develop an Engagement Plan (already included).</t>
  </si>
  <si>
    <t>d) For the Personnel Costs section of the UANDES budget, remember to include the role of Engagement Lead, whether or not it involves an associated payment (for example, if it is internal university staff).</t>
  </si>
  <si>
    <t>Type of contribution</t>
  </si>
  <si>
    <t>N/A</t>
  </si>
  <si>
    <t>a) Enter the project’s objectives (maximum of 5), the expected outcomes for each objective (maximum of 3 per objective), and the project activities associated with each expected outcome</t>
  </si>
  <si>
    <t>c) Indicate the duration of each activity. A corresponding bar will be automatically generated on the chart to the right. See the example in the two firsts rows. Remember, the maximum project duration is 15 months.</t>
  </si>
  <si>
    <t>Development of the project's Engagement Plan</t>
  </si>
  <si>
    <t>UANDES BUDGET (MAXIMUM USD 10,000)</t>
  </si>
  <si>
    <t>Amount (or estimated)</t>
  </si>
  <si>
    <t>Associate 1</t>
  </si>
  <si>
    <t>Associate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</si>
</sst>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quot;$&quot;* #,##0_ ;_ &quot;$&quot;* \-#,##0_ ;_ &quot;$&quot;* &quot;-&quot;_ ;_ @_ "/>
    <numFmt numFmtId="41" formatCode="_ * #,##0_ ;_ * \-#,##0_ ;_ * &quot;-&quot;_ ;_ @_ "/>
    <numFmt numFmtId="164" formatCode="_ [$USD]\ * #,##0_ ;_ [$USD]\ * \-#,##0_ ;_ [$USD]\ * &quot;-&quot;_ ;_ @_ "/>
    <numFmt numFmtId="165" formatCode="[$USD]\ #,##0"/>
  </numFmts>
  <fonts count="24" x14ac:knownFonts="1">
    <font>
      <sz val="11"/>
      <color theme="1" tint="0.24994659260841701"/>
      <name val="Corbel"/>
      <family val="2"/>
      <scheme val="major"/>
    </font>
    <font>
      <sz val="11"/>
      <color theme="1" tint="0.24994659260841701"/>
      <name val="Corbel"/>
      <family val="2"/>
      <scheme val="major"/>
    </font>
    <font>
      <b/>
      <sz val="13"/>
      <color theme="1" tint="0.24994659260841701"/>
      <name val="Corbel"/>
      <family val="2"/>
      <scheme val="major"/>
    </font>
    <font>
      <b/>
      <sz val="11"/>
      <color theme="1" tint="0.24994659260841701"/>
      <name val="Calibri"/>
      <family val="2"/>
      <scheme val="minor"/>
    </font>
    <font>
      <b/>
      <sz val="42"/>
      <color theme="7"/>
      <name val="Corbel"/>
      <family val="2"/>
      <scheme val="major"/>
    </font>
    <font>
      <b/>
      <sz val="11"/>
      <color theme="1" tint="0.34998626667073579"/>
      <name val="Calibri"/>
      <family val="2"/>
      <scheme val="minor"/>
    </font>
    <font>
      <sz val="14"/>
      <color theme="1" tint="0.24994659260841701"/>
      <name val="Calibri"/>
      <family val="2"/>
      <scheme val="minor"/>
    </font>
    <font>
      <b/>
      <sz val="13"/>
      <color theme="7"/>
      <name val="Corbel"/>
      <family val="2"/>
      <scheme val="major"/>
    </font>
    <font>
      <i/>
      <sz val="11"/>
      <color theme="7"/>
      <name val="Calibri"/>
      <family val="2"/>
      <scheme val="minor"/>
    </font>
    <font>
      <sz val="12"/>
      <color theme="1" tint="0.24994659260841701"/>
      <name val="Corbel"/>
      <family val="2"/>
      <scheme val="major"/>
    </font>
    <font>
      <b/>
      <sz val="13"/>
      <color theme="1" tint="0.24994659260841701"/>
      <name val="Calibri"/>
      <family val="2"/>
    </font>
    <font>
      <sz val="12"/>
      <color theme="1" tint="0.24994659260841701"/>
      <name val="Calibri"/>
      <family val="2"/>
    </font>
    <font>
      <b/>
      <sz val="11"/>
      <name val="Calibri"/>
      <family val="2"/>
      <scheme val="minor"/>
    </font>
    <font>
      <sz val="11"/>
      <name val="Calibri"/>
      <family val="2"/>
      <scheme val="minor"/>
    </font>
    <font>
      <b/>
      <sz val="22"/>
      <name val="Calibri"/>
      <family val="2"/>
      <scheme val="minor"/>
    </font>
    <font>
      <b/>
      <sz val="18"/>
      <name val="Calibri"/>
      <family val="2"/>
      <scheme val="minor"/>
    </font>
    <font>
      <b/>
      <sz val="18"/>
      <color theme="1" tint="0.24994659260841701"/>
      <name val="Calibri"/>
      <family val="2"/>
      <scheme val="minor"/>
    </font>
    <font>
      <sz val="11"/>
      <color theme="1" tint="0.24994659260841701"/>
      <name val="Calibri"/>
      <family val="2"/>
      <scheme val="minor"/>
    </font>
    <font>
      <sz val="13"/>
      <color theme="1" tint="0.24994659260841701"/>
      <name val="Calibri"/>
      <family val="2"/>
    </font>
    <font>
      <b/>
      <sz val="11"/>
      <color theme="1" tint="0.24994659260841701"/>
      <name val="Corbel"/>
      <family val="2"/>
      <scheme val="major"/>
    </font>
    <font>
      <b/>
      <sz val="14"/>
      <color theme="1" tint="0.24994659260841701"/>
      <name val="Corbel"/>
      <family val="2"/>
      <scheme val="major"/>
    </font>
    <font>
      <b/>
      <sz val="20"/>
      <name val="Calibri"/>
      <family val="2"/>
      <scheme val="minor"/>
    </font>
    <font>
      <b/>
      <sz val="22"/>
      <color theme="1"/>
      <name val="Calibri"/>
      <family val="2"/>
      <scheme val="minor"/>
    </font>
    <font>
      <b/>
      <sz val="18"/>
      <color theme="0"/>
      <name val="Calibri"/>
      <family val="2"/>
      <scheme val="minor"/>
    </font>
  </fonts>
  <fills count="16">
    <fill>
      <patternFill patternType="none"/>
    </fill>
    <fill>
      <patternFill patternType="gray125"/>
    </fill>
    <fill>
      <patternFill patternType="solid">
        <fgColor theme="7"/>
      </patternFill>
    </fill>
    <fill>
      <patternFill patternType="solid">
        <fgColor theme="9" tint="0.59996337778862885"/>
        <bgColor indexed="64"/>
      </patternFill>
    </fill>
    <fill>
      <patternFill patternType="lightUp">
        <fgColor theme="7"/>
        <bgColor theme="7" tint="0.59996337778862885"/>
      </patternFill>
    </fill>
    <fill>
      <patternFill patternType="lightUp">
        <fgColor theme="7"/>
        <bgColor theme="9" tint="0.59996337778862885"/>
      </patternFill>
    </fill>
    <fill>
      <patternFill patternType="solid">
        <fgColor theme="9"/>
        <bgColor indexed="64"/>
      </patternFill>
    </fill>
    <fill>
      <patternFill patternType="lightUp">
        <fgColor theme="7"/>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tint="-0.149998474074526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6" tint="-0.249977111117893"/>
        <bgColor indexed="64"/>
      </patternFill>
    </fill>
  </fills>
  <borders count="80">
    <border>
      <left/>
      <right/>
      <top/>
      <bottom/>
      <diagonal/>
    </border>
    <border>
      <left/>
      <right/>
      <top/>
      <bottom style="thin">
        <color indexed="64"/>
      </bottom>
      <diagonal/>
    </border>
    <border>
      <left style="thick">
        <color theme="0"/>
      </left>
      <right style="thick">
        <color theme="0"/>
      </right>
      <top style="thick">
        <color theme="0"/>
      </top>
      <bottom style="thick">
        <color theme="0"/>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n">
        <color theme="0"/>
      </top>
      <bottom style="thick">
        <color theme="0"/>
      </bottom>
      <diagonal/>
    </border>
    <border>
      <left style="thick">
        <color theme="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theme="1" tint="0.34998626667073579"/>
      </left>
      <right style="thin">
        <color indexed="64"/>
      </right>
      <top style="medium">
        <color theme="1" tint="0.34998626667073579"/>
      </top>
      <bottom style="thin">
        <color indexed="64"/>
      </bottom>
      <diagonal/>
    </border>
    <border>
      <left style="thin">
        <color indexed="64"/>
      </left>
      <right style="thin">
        <color indexed="64"/>
      </right>
      <top style="medium">
        <color theme="1" tint="0.34998626667073579"/>
      </top>
      <bottom/>
      <diagonal/>
    </border>
    <border>
      <left style="thin">
        <color indexed="64"/>
      </left>
      <right/>
      <top style="medium">
        <color theme="1" tint="0.34998626667073579"/>
      </top>
      <bottom/>
      <diagonal/>
    </border>
    <border>
      <left/>
      <right style="thin">
        <color indexed="64"/>
      </right>
      <top style="medium">
        <color theme="1" tint="0.34998626667073579"/>
      </top>
      <bottom/>
      <diagonal/>
    </border>
    <border>
      <left/>
      <right/>
      <top style="medium">
        <color theme="1" tint="0.34998626667073579"/>
      </top>
      <bottom/>
      <diagonal/>
    </border>
    <border>
      <left style="medium">
        <color theme="1" tint="0.34998626667073579"/>
      </left>
      <right style="thin">
        <color indexed="64"/>
      </right>
      <top style="thin">
        <color indexed="64"/>
      </top>
      <bottom style="thin">
        <color indexed="64"/>
      </bottom>
      <diagonal/>
    </border>
    <border>
      <left style="medium">
        <color theme="1" tint="0.34998626667073579"/>
      </left>
      <right/>
      <top style="thin">
        <color indexed="64"/>
      </top>
      <bottom/>
      <diagonal/>
    </border>
    <border>
      <left style="medium">
        <color theme="1" tint="0.34998626667073579"/>
      </left>
      <right/>
      <top/>
      <bottom style="thin">
        <color indexed="64"/>
      </bottom>
      <diagonal/>
    </border>
    <border>
      <left style="medium">
        <color theme="1" tint="0.34998626667073579"/>
      </left>
      <right style="thin">
        <color indexed="64"/>
      </right>
      <top/>
      <bottom style="thin">
        <color indexed="64"/>
      </bottom>
      <diagonal/>
    </border>
    <border>
      <left style="medium">
        <color theme="1" tint="0.34998626667073579"/>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indexed="64"/>
      </left>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indexed="64"/>
      </left>
      <right style="medium">
        <color indexed="64"/>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bottom style="medium">
        <color indexed="64"/>
      </bottom>
      <diagonal/>
    </border>
  </borders>
  <cellStyleXfs count="22">
    <xf numFmtId="0" fontId="0" fillId="0" borderId="0" applyNumberFormat="0" applyFill="0" applyBorder="0" applyProtection="0">
      <alignment horizontal="center" vertical="center"/>
    </xf>
    <xf numFmtId="0" fontId="1" fillId="2" borderId="2" applyNumberFormat="0" applyFont="0" applyAlignment="0">
      <alignment horizontal="center"/>
    </xf>
    <xf numFmtId="0" fontId="2" fillId="0" borderId="0" applyFill="0" applyBorder="0" applyProtection="0">
      <alignment horizontal="left" wrapText="1"/>
    </xf>
    <xf numFmtId="0" fontId="3" fillId="3" borderId="3" applyNumberFormat="0" applyProtection="0">
      <alignment horizontal="left" vertical="center"/>
    </xf>
    <xf numFmtId="0" fontId="4" fillId="0" borderId="0" applyNumberFormat="0" applyFill="0" applyBorder="0" applyAlignment="0" applyProtection="0"/>
    <xf numFmtId="0" fontId="5" fillId="0" borderId="0" applyFill="0" applyProtection="0">
      <alignment horizontal="left"/>
    </xf>
    <xf numFmtId="3" fontId="5" fillId="0" borderId="4" applyFill="0" applyProtection="0">
      <alignment horizontal="center"/>
    </xf>
    <xf numFmtId="0" fontId="5" fillId="0" borderId="0" applyFill="0" applyBorder="0" applyProtection="0">
      <alignment horizontal="center" wrapText="1"/>
    </xf>
    <xf numFmtId="0" fontId="6" fillId="0" borderId="0" applyNumberFormat="0" applyFill="0" applyBorder="0" applyProtection="0">
      <alignment horizontal="left" vertical="center"/>
    </xf>
    <xf numFmtId="0" fontId="1" fillId="4" borderId="2" applyNumberFormat="0" applyFont="0" applyAlignment="0">
      <alignment horizontal="center"/>
    </xf>
    <xf numFmtId="0" fontId="1" fillId="5" borderId="2" applyNumberFormat="0" applyFont="0" applyAlignment="0">
      <alignment horizontal="center"/>
    </xf>
    <xf numFmtId="0" fontId="1" fillId="6" borderId="2" applyNumberFormat="0" applyFont="0" applyAlignment="0">
      <alignment horizontal="center"/>
    </xf>
    <xf numFmtId="0" fontId="1" fillId="7" borderId="5" applyNumberFormat="0" applyFont="0" applyAlignment="0">
      <alignment horizontal="center"/>
    </xf>
    <xf numFmtId="9" fontId="7" fillId="0" borderId="0" applyFill="0" applyBorder="0" applyProtection="0">
      <alignment horizontal="center" vertical="center"/>
    </xf>
    <xf numFmtId="0" fontId="8" fillId="0" borderId="0" applyNumberFormat="0" applyFill="0" applyBorder="0" applyProtection="0">
      <alignment vertical="center"/>
    </xf>
    <xf numFmtId="0" fontId="4" fillId="0" borderId="0" applyNumberFormat="0" applyFill="0" applyBorder="0" applyProtection="0">
      <alignment vertical="center"/>
    </xf>
    <xf numFmtId="0" fontId="5" fillId="0" borderId="0" applyFill="0" applyProtection="0">
      <alignment vertical="center"/>
    </xf>
    <xf numFmtId="0" fontId="5" fillId="0" borderId="0" applyFill="0" applyProtection="0">
      <alignment horizontal="center" vertical="center" wrapText="1"/>
    </xf>
    <xf numFmtId="1" fontId="9" fillId="3" borderId="3">
      <alignment horizontal="center" vertical="center"/>
    </xf>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252">
    <xf numFmtId="0" fontId="0" fillId="0" borderId="0" xfId="0">
      <alignment horizontal="center" vertical="center"/>
    </xf>
    <xf numFmtId="0" fontId="0" fillId="0" borderId="0" xfId="0" applyAlignment="1">
      <alignment horizontal="center"/>
    </xf>
    <xf numFmtId="0" fontId="0" fillId="0" borderId="0" xfId="0" applyAlignment="1">
      <alignment vertical="center" wrapText="1"/>
    </xf>
    <xf numFmtId="0" fontId="0" fillId="0" borderId="0" xfId="0" applyProtection="1">
      <alignment horizontal="center" vertical="center"/>
      <protection locked="0"/>
    </xf>
    <xf numFmtId="0" fontId="0" fillId="0" borderId="0" xfId="0" applyAlignment="1" applyProtection="1">
      <alignment horizontal="center"/>
      <protection locked="0"/>
    </xf>
    <xf numFmtId="0" fontId="14" fillId="0" borderId="0" xfId="4" applyFont="1" applyAlignment="1" applyProtection="1">
      <alignment horizontal="center" vertical="center"/>
      <protection locked="0"/>
    </xf>
    <xf numFmtId="0" fontId="14" fillId="0" borderId="0" xfId="4" applyFont="1" applyAlignment="1" applyProtection="1">
      <alignment vertical="center"/>
      <protection locked="0"/>
    </xf>
    <xf numFmtId="0" fontId="14" fillId="0" borderId="0" xfId="4" applyFont="1" applyAlignment="1" applyProtection="1">
      <alignment horizontal="left" vertical="center"/>
      <protection locked="0"/>
    </xf>
    <xf numFmtId="0" fontId="11" fillId="0" borderId="6" xfId="8" applyFont="1" applyBorder="1" applyAlignment="1" applyProtection="1">
      <alignment horizontal="center" vertical="center"/>
      <protection locked="0"/>
    </xf>
    <xf numFmtId="0" fontId="11" fillId="0" borderId="0" xfId="8" applyFont="1" applyBorder="1" applyAlignment="1" applyProtection="1">
      <alignment horizontal="center" vertical="center"/>
      <protection locked="0"/>
    </xf>
    <xf numFmtId="0" fontId="11" fillId="0" borderId="0" xfId="0" applyFont="1" applyBorder="1" applyAlignment="1" applyProtection="1">
      <alignment horizontal="left"/>
      <protection locked="0"/>
    </xf>
    <xf numFmtId="0" fontId="11" fillId="10" borderId="0" xfId="0" applyFont="1" applyFill="1" applyBorder="1" applyAlignment="1" applyProtection="1">
      <alignment horizontal="center"/>
      <protection locked="0"/>
    </xf>
    <xf numFmtId="0" fontId="11" fillId="11" borderId="0" xfId="0" applyFont="1" applyFill="1" applyBorder="1" applyAlignment="1" applyProtection="1">
      <alignment horizontal="left"/>
      <protection locked="0"/>
    </xf>
    <xf numFmtId="0" fontId="11" fillId="11" borderId="0" xfId="0" applyFont="1" applyFill="1" applyBorder="1" applyAlignment="1" applyProtection="1">
      <alignment horizontal="center"/>
      <protection locked="0"/>
    </xf>
    <xf numFmtId="0" fontId="11" fillId="10" borderId="0" xfId="0" quotePrefix="1" applyFont="1" applyFill="1" applyBorder="1" applyAlignment="1" applyProtection="1">
      <alignment horizontal="center"/>
      <protection locked="0"/>
    </xf>
    <xf numFmtId="0" fontId="14" fillId="0" borderId="0" xfId="4" applyFont="1" applyBorder="1" applyAlignment="1" applyProtection="1">
      <alignment vertical="center"/>
      <protection locked="0"/>
    </xf>
    <xf numFmtId="0" fontId="0" fillId="0" borderId="0" xfId="0" applyBorder="1">
      <alignment horizontal="center" vertical="center"/>
    </xf>
    <xf numFmtId="0" fontId="11" fillId="10" borderId="18" xfId="0" applyFont="1" applyFill="1" applyBorder="1" applyAlignment="1" applyProtection="1">
      <alignment horizontal="center"/>
      <protection locked="0"/>
    </xf>
    <xf numFmtId="0" fontId="11" fillId="10" borderId="22" xfId="0" applyFont="1" applyFill="1" applyBorder="1" applyAlignment="1" applyProtection="1">
      <alignment horizontal="center"/>
      <protection locked="0"/>
    </xf>
    <xf numFmtId="0" fontId="11" fillId="10" borderId="19" xfId="0" applyFont="1" applyFill="1" applyBorder="1" applyAlignment="1" applyProtection="1">
      <alignment horizontal="center"/>
      <protection locked="0"/>
    </xf>
    <xf numFmtId="0" fontId="11" fillId="10" borderId="27" xfId="0" applyFont="1" applyFill="1" applyBorder="1" applyAlignment="1" applyProtection="1">
      <alignment horizontal="center"/>
      <protection locked="0"/>
    </xf>
    <xf numFmtId="0" fontId="11" fillId="10" borderId="33" xfId="0" applyFont="1" applyFill="1" applyBorder="1" applyAlignment="1" applyProtection="1">
      <alignment horizontal="center"/>
      <protection locked="0"/>
    </xf>
    <xf numFmtId="0" fontId="11" fillId="10" borderId="32" xfId="0" applyFont="1" applyFill="1" applyBorder="1" applyAlignment="1" applyProtection="1">
      <alignment horizontal="center"/>
      <protection locked="0"/>
    </xf>
    <xf numFmtId="0" fontId="11" fillId="10" borderId="34" xfId="0" applyFont="1" applyFill="1" applyBorder="1" applyAlignment="1" applyProtection="1">
      <alignment horizontal="center"/>
      <protection locked="0"/>
    </xf>
    <xf numFmtId="0" fontId="16" fillId="0" borderId="0" xfId="0" applyFont="1" applyProtection="1">
      <alignment horizontal="center" vertical="center"/>
      <protection locked="0"/>
    </xf>
    <xf numFmtId="0" fontId="0" fillId="0" borderId="8" xfId="0" applyBorder="1" applyProtection="1">
      <alignment horizontal="center" vertical="center"/>
      <protection locked="0"/>
    </xf>
    <xf numFmtId="0" fontId="0" fillId="0" borderId="9" xfId="0" applyBorder="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Border="1" applyProtection="1">
      <alignment horizontal="center" vertical="center"/>
      <protection locked="0"/>
    </xf>
    <xf numFmtId="0" fontId="0" fillId="0" borderId="10" xfId="0" applyBorder="1" applyProtection="1">
      <alignment horizontal="center" vertical="center"/>
      <protection locked="0"/>
    </xf>
    <xf numFmtId="0" fontId="0" fillId="0" borderId="0" xfId="0" applyFill="1" applyBorder="1" applyAlignment="1" applyProtection="1">
      <alignment horizontal="left" vertical="center"/>
      <protection locked="0"/>
    </xf>
    <xf numFmtId="0" fontId="0" fillId="0" borderId="12" xfId="0" applyBorder="1" applyProtection="1">
      <alignment horizontal="center" vertical="center"/>
      <protection locked="0"/>
    </xf>
    <xf numFmtId="0" fontId="0" fillId="0" borderId="13" xfId="0" applyBorder="1" applyProtection="1">
      <alignment horizontal="center" vertical="center"/>
      <protection locked="0"/>
    </xf>
    <xf numFmtId="0" fontId="0" fillId="11" borderId="29" xfId="0" applyFill="1" applyBorder="1" applyProtection="1">
      <alignment horizontal="center" vertical="center"/>
      <protection locked="0"/>
    </xf>
    <xf numFmtId="0" fontId="0" fillId="0" borderId="30" xfId="0" applyBorder="1" applyProtection="1">
      <alignment horizontal="center" vertical="center"/>
      <protection locked="0"/>
    </xf>
    <xf numFmtId="0" fontId="0" fillId="12" borderId="29" xfId="0" applyFill="1" applyBorder="1" applyProtection="1">
      <alignment horizontal="center" vertical="center"/>
      <protection locked="0"/>
    </xf>
    <xf numFmtId="0" fontId="11" fillId="10" borderId="26" xfId="0" applyFont="1" applyFill="1" applyBorder="1" applyAlignment="1" applyProtection="1">
      <alignment horizontal="center"/>
    </xf>
    <xf numFmtId="0" fontId="3" fillId="11" borderId="28" xfId="0" applyFont="1" applyFill="1" applyBorder="1" applyAlignment="1" applyProtection="1">
      <alignment horizontal="left" vertical="center"/>
    </xf>
    <xf numFmtId="0" fontId="3" fillId="12" borderId="28" xfId="0" applyFont="1" applyFill="1" applyBorder="1" applyAlignment="1" applyProtection="1">
      <alignment horizontal="left" vertical="center"/>
    </xf>
    <xf numFmtId="0" fontId="17" fillId="0" borderId="0" xfId="0" applyFont="1" applyAlignment="1" applyProtection="1">
      <alignment horizontal="left" vertical="center"/>
    </xf>
    <xf numFmtId="0" fontId="0" fillId="0" borderId="0" xfId="0" applyFill="1" applyBorder="1" applyProtection="1">
      <alignment horizontal="center" vertical="center"/>
      <protection locked="0"/>
    </xf>
    <xf numFmtId="0" fontId="0" fillId="0" borderId="16" xfId="0" applyBorder="1">
      <alignment horizontal="center" vertical="center"/>
    </xf>
    <xf numFmtId="0" fontId="0" fillId="0" borderId="8" xfId="0" applyFill="1" applyBorder="1" applyAlignment="1" applyProtection="1">
      <alignment horizontal="left" vertical="center"/>
      <protection locked="0"/>
    </xf>
    <xf numFmtId="0" fontId="0" fillId="0" borderId="8" xfId="0" applyFill="1" applyBorder="1" applyProtection="1">
      <alignment horizontal="center" vertical="center"/>
      <protection locked="0"/>
    </xf>
    <xf numFmtId="0" fontId="0" fillId="0" borderId="36" xfId="0" applyBorder="1">
      <alignment horizontal="center" vertical="center"/>
    </xf>
    <xf numFmtId="0" fontId="0" fillId="0" borderId="37" xfId="0" applyBorder="1">
      <alignment horizontal="center" vertical="center"/>
    </xf>
    <xf numFmtId="0" fontId="0" fillId="0" borderId="35" xfId="0" applyBorder="1">
      <alignment horizontal="center" vertical="center"/>
    </xf>
    <xf numFmtId="0" fontId="0" fillId="11" borderId="30" xfId="0" applyFill="1" applyBorder="1" applyProtection="1">
      <alignment horizontal="center" vertical="center"/>
      <protection locked="0"/>
    </xf>
    <xf numFmtId="0" fontId="0" fillId="0" borderId="0" xfId="0" applyBorder="1" applyAlignment="1" applyProtection="1">
      <alignment horizontal="center"/>
    </xf>
    <xf numFmtId="0" fontId="0" fillId="8" borderId="0" xfId="0" applyFill="1" applyBorder="1" applyAlignment="1" applyProtection="1">
      <alignment horizontal="center"/>
    </xf>
    <xf numFmtId="0" fontId="0" fillId="0" borderId="0" xfId="0" applyBorder="1" applyAlignment="1">
      <alignment horizontal="center"/>
    </xf>
    <xf numFmtId="0" fontId="8" fillId="0" borderId="0" xfId="14" applyAlignment="1" applyProtection="1">
      <alignment horizontal="left" vertical="top" wrapText="1"/>
    </xf>
    <xf numFmtId="0" fontId="1" fillId="7" borderId="5" xfId="12" applyFont="1" applyAlignment="1">
      <alignment horizontal="center"/>
    </xf>
    <xf numFmtId="0" fontId="0" fillId="0" borderId="0" xfId="0" applyProtection="1">
      <alignment horizontal="center" vertical="center"/>
    </xf>
    <xf numFmtId="3" fontId="12" fillId="0" borderId="0" xfId="6" applyFont="1" applyBorder="1" applyAlignment="1" applyProtection="1">
      <alignment horizontal="center" vertical="center"/>
    </xf>
    <xf numFmtId="0" fontId="12" fillId="9" borderId="0" xfId="0" applyFont="1" applyFill="1" applyProtection="1">
      <alignment horizontal="center" vertical="center"/>
    </xf>
    <xf numFmtId="0" fontId="15" fillId="0" borderId="0" xfId="4" applyFont="1" applyBorder="1" applyAlignment="1" applyProtection="1">
      <alignment horizontal="center" vertical="center"/>
      <protection locked="0"/>
    </xf>
    <xf numFmtId="0" fontId="0" fillId="9" borderId="0" xfId="0" applyFill="1" applyBorder="1">
      <alignment horizontal="center" vertical="center"/>
    </xf>
    <xf numFmtId="0" fontId="0" fillId="0" borderId="0" xfId="0" applyAlignment="1">
      <alignment horizontal="left" vertical="center"/>
    </xf>
    <xf numFmtId="0" fontId="14" fillId="0" borderId="0" xfId="4" applyFont="1" applyFill="1" applyBorder="1" applyAlignment="1" applyProtection="1">
      <alignment horizontal="right" vertical="center"/>
    </xf>
    <xf numFmtId="0" fontId="14" fillId="0" borderId="0" xfId="4" applyFont="1" applyFill="1" applyBorder="1" applyAlignment="1" applyProtection="1">
      <alignment horizontal="center" vertical="center"/>
      <protection locked="0"/>
    </xf>
    <xf numFmtId="0" fontId="14" fillId="0" borderId="0" xfId="4" applyFont="1" applyFill="1" applyBorder="1" applyAlignment="1" applyProtection="1">
      <alignment horizontal="left" vertical="center"/>
      <protection locked="0"/>
    </xf>
    <xf numFmtId="0" fontId="14" fillId="0" borderId="0" xfId="4" applyFont="1" applyFill="1" applyBorder="1" applyAlignment="1" applyProtection="1">
      <alignment horizontal="left" vertical="center"/>
    </xf>
    <xf numFmtId="0" fontId="0" fillId="0" borderId="16" xfId="0" applyBorder="1" applyProtection="1">
      <alignment horizontal="center" vertical="center"/>
    </xf>
    <xf numFmtId="0" fontId="11" fillId="10" borderId="18" xfId="0" applyFont="1" applyFill="1" applyBorder="1" applyAlignment="1" applyProtection="1">
      <alignment horizontal="left" vertical="center" wrapText="1"/>
      <protection locked="0"/>
    </xf>
    <xf numFmtId="42" fontId="0" fillId="0" borderId="0" xfId="20" applyFont="1" applyBorder="1" applyAlignment="1" applyProtection="1">
      <alignment horizontal="center" vertical="center"/>
      <protection locked="0"/>
    </xf>
    <xf numFmtId="42" fontId="0" fillId="0" borderId="12" xfId="20" applyFont="1" applyBorder="1" applyAlignment="1" applyProtection="1">
      <alignment horizontal="center" vertical="center"/>
      <protection locked="0"/>
    </xf>
    <xf numFmtId="42" fontId="0" fillId="11" borderId="16" xfId="20" applyFont="1" applyFill="1" applyBorder="1" applyAlignment="1" applyProtection="1">
      <alignment horizontal="center" vertical="center"/>
      <protection locked="0"/>
    </xf>
    <xf numFmtId="42" fontId="0" fillId="0" borderId="0" xfId="20" applyFont="1" applyFill="1" applyBorder="1" applyAlignment="1" applyProtection="1">
      <alignment horizontal="center" vertical="center"/>
      <protection locked="0"/>
    </xf>
    <xf numFmtId="42" fontId="0" fillId="0" borderId="12" xfId="20" applyFont="1" applyFill="1" applyBorder="1" applyAlignment="1" applyProtection="1">
      <alignment horizontal="center" vertical="center"/>
      <protection locked="0"/>
    </xf>
    <xf numFmtId="42" fontId="20" fillId="12" borderId="16" xfId="20" applyFont="1" applyFill="1" applyBorder="1" applyAlignment="1" applyProtection="1">
      <alignment horizontal="center" vertical="center"/>
    </xf>
    <xf numFmtId="9" fontId="0" fillId="0" borderId="0" xfId="21" applyFont="1" applyAlignment="1">
      <alignment horizontal="center" vertical="center"/>
    </xf>
    <xf numFmtId="9" fontId="0" fillId="0" borderId="0" xfId="0" applyNumberFormat="1">
      <alignment horizontal="center" vertical="center"/>
    </xf>
    <xf numFmtId="0" fontId="11" fillId="10" borderId="32" xfId="0" applyFont="1" applyFill="1" applyBorder="1" applyAlignment="1" applyProtection="1">
      <alignment horizontal="center" vertical="center" wrapText="1"/>
      <protection locked="0"/>
    </xf>
    <xf numFmtId="0" fontId="11" fillId="10" borderId="14" xfId="0" applyFont="1" applyFill="1" applyBorder="1" applyAlignment="1" applyProtection="1">
      <alignment horizontal="center" vertical="center" wrapText="1"/>
      <protection locked="0"/>
    </xf>
    <xf numFmtId="0" fontId="13" fillId="0" borderId="0" xfId="4" applyFont="1" applyBorder="1" applyAlignment="1" applyProtection="1">
      <alignment horizontal="left" vertical="center" wrapText="1"/>
    </xf>
    <xf numFmtId="0" fontId="0" fillId="0" borderId="17" xfId="0" applyBorder="1" applyAlignment="1" applyProtection="1">
      <alignment horizontal="center"/>
    </xf>
    <xf numFmtId="0" fontId="10" fillId="11" borderId="0" xfId="2" applyFont="1" applyFill="1" applyBorder="1" applyProtection="1">
      <alignment horizontal="left" wrapText="1"/>
      <protection locked="0"/>
    </xf>
    <xf numFmtId="0" fontId="10" fillId="10" borderId="18" xfId="2" applyFont="1" applyFill="1" applyBorder="1" applyAlignment="1" applyProtection="1">
      <alignment horizontal="left" vertical="center" wrapText="1"/>
      <protection locked="0"/>
    </xf>
    <xf numFmtId="0" fontId="10" fillId="11" borderId="18" xfId="2" applyFont="1" applyFill="1" applyBorder="1" applyAlignment="1" applyProtection="1">
      <alignment horizontal="left" vertical="center" wrapText="1"/>
      <protection locked="0"/>
    </xf>
    <xf numFmtId="0" fontId="11" fillId="0" borderId="14" xfId="0" applyFont="1" applyBorder="1" applyAlignment="1" applyProtection="1">
      <alignment horizontal="left"/>
      <protection locked="0"/>
    </xf>
    <xf numFmtId="0" fontId="11" fillId="0" borderId="38" xfId="0" applyFont="1" applyBorder="1" applyAlignment="1" applyProtection="1">
      <alignment horizontal="left"/>
      <protection locked="0"/>
    </xf>
    <xf numFmtId="0" fontId="11" fillId="0" borderId="46" xfId="0" applyFont="1" applyBorder="1" applyAlignment="1" applyProtection="1">
      <alignment horizontal="left"/>
      <protection locked="0"/>
    </xf>
    <xf numFmtId="0" fontId="11" fillId="0" borderId="40" xfId="0" applyFont="1" applyBorder="1" applyAlignment="1" applyProtection="1">
      <alignment horizontal="left"/>
      <protection locked="0"/>
    </xf>
    <xf numFmtId="0" fontId="11" fillId="0" borderId="15" xfId="0" applyFont="1" applyBorder="1" applyAlignment="1" applyProtection="1">
      <alignment horizontal="left"/>
      <protection locked="0"/>
    </xf>
    <xf numFmtId="0" fontId="11" fillId="0" borderId="39" xfId="0" applyFont="1" applyBorder="1" applyAlignment="1" applyProtection="1">
      <alignment horizontal="left"/>
      <protection locked="0"/>
    </xf>
    <xf numFmtId="0" fontId="11" fillId="0" borderId="1" xfId="0" applyFont="1" applyBorder="1" applyAlignment="1" applyProtection="1">
      <alignment horizontal="left"/>
      <protection locked="0"/>
    </xf>
    <xf numFmtId="0" fontId="11" fillId="10" borderId="15" xfId="0" applyFont="1" applyFill="1" applyBorder="1" applyAlignment="1" applyProtection="1">
      <alignment horizontal="center"/>
      <protection locked="0"/>
    </xf>
    <xf numFmtId="0" fontId="11" fillId="10" borderId="1" xfId="0" applyFont="1" applyFill="1" applyBorder="1" applyAlignment="1" applyProtection="1">
      <alignment horizontal="center"/>
      <protection locked="0"/>
    </xf>
    <xf numFmtId="0" fontId="11" fillId="11" borderId="15" xfId="0" applyFont="1" applyFill="1" applyBorder="1" applyAlignment="1" applyProtection="1">
      <alignment horizontal="center"/>
      <protection locked="0"/>
    </xf>
    <xf numFmtId="0" fontId="11" fillId="11" borderId="1" xfId="0" applyFont="1" applyFill="1" applyBorder="1" applyAlignment="1" applyProtection="1">
      <alignment horizontal="center"/>
      <protection locked="0"/>
    </xf>
    <xf numFmtId="0" fontId="11" fillId="0" borderId="47" xfId="0" applyFont="1" applyBorder="1" applyAlignment="1" applyProtection="1">
      <alignment horizontal="left"/>
      <protection locked="0"/>
    </xf>
    <xf numFmtId="0" fontId="11" fillId="10" borderId="14" xfId="0" applyFont="1" applyFill="1" applyBorder="1" applyAlignment="1" applyProtection="1">
      <alignment horizontal="center"/>
      <protection locked="0"/>
    </xf>
    <xf numFmtId="0" fontId="11" fillId="10" borderId="47" xfId="0" applyFont="1" applyFill="1" applyBorder="1" applyAlignment="1" applyProtection="1">
      <alignment horizontal="center"/>
      <protection locked="0"/>
    </xf>
    <xf numFmtId="0" fontId="11" fillId="10" borderId="46" xfId="0" applyFont="1" applyFill="1" applyBorder="1" applyAlignment="1" applyProtection="1">
      <alignment horizontal="center"/>
      <protection locked="0"/>
    </xf>
    <xf numFmtId="0" fontId="10" fillId="11" borderId="32" xfId="2" applyFont="1" applyFill="1" applyBorder="1" applyAlignment="1" applyProtection="1">
      <alignment horizontal="left" vertical="center" wrapText="1"/>
      <protection locked="0"/>
    </xf>
    <xf numFmtId="0" fontId="11" fillId="0" borderId="42" xfId="0" applyFont="1" applyBorder="1" applyAlignment="1" applyProtection="1">
      <alignment horizontal="left"/>
      <protection locked="0"/>
    </xf>
    <xf numFmtId="0" fontId="11" fillId="11" borderId="32" xfId="0" applyFont="1" applyFill="1" applyBorder="1" applyAlignment="1" applyProtection="1">
      <alignment horizontal="center"/>
      <protection locked="0"/>
    </xf>
    <xf numFmtId="0" fontId="11" fillId="11" borderId="42" xfId="0" applyFont="1" applyFill="1" applyBorder="1" applyAlignment="1" applyProtection="1">
      <alignment horizontal="center"/>
      <protection locked="0"/>
    </xf>
    <xf numFmtId="0" fontId="11" fillId="0" borderId="32" xfId="0" applyFont="1" applyBorder="1" applyAlignment="1" applyProtection="1">
      <alignment horizontal="left"/>
      <protection locked="0"/>
    </xf>
    <xf numFmtId="0" fontId="11" fillId="11" borderId="48" xfId="0" applyFont="1" applyFill="1" applyBorder="1" applyAlignment="1" applyProtection="1">
      <alignment horizontal="center"/>
      <protection locked="0"/>
    </xf>
    <xf numFmtId="0" fontId="11" fillId="10" borderId="24" xfId="0" applyFont="1" applyFill="1" applyBorder="1" applyAlignment="1" applyProtection="1">
      <alignment horizontal="left" vertical="center" wrapText="1"/>
      <protection locked="0"/>
    </xf>
    <xf numFmtId="0" fontId="11" fillId="10" borderId="31" xfId="0" applyFont="1" applyFill="1" applyBorder="1" applyAlignment="1" applyProtection="1">
      <alignment horizontal="center" vertical="center" wrapText="1"/>
      <protection locked="0"/>
    </xf>
    <xf numFmtId="0" fontId="11" fillId="0" borderId="19" xfId="0" applyFont="1" applyBorder="1" applyProtection="1">
      <alignment horizontal="center" vertical="center"/>
      <protection locked="0"/>
    </xf>
    <xf numFmtId="0" fontId="11" fillId="0" borderId="41" xfId="0" applyFont="1" applyBorder="1" applyProtection="1">
      <alignment horizontal="center" vertical="center"/>
      <protection locked="0"/>
    </xf>
    <xf numFmtId="0" fontId="11" fillId="0" borderId="42" xfId="0" applyFont="1" applyBorder="1" applyProtection="1">
      <alignment horizontal="center" vertical="center"/>
      <protection locked="0"/>
    </xf>
    <xf numFmtId="0" fontId="11" fillId="0" borderId="43" xfId="0" applyFont="1" applyBorder="1" applyProtection="1">
      <alignment horizontal="center" vertical="center"/>
      <protection locked="0"/>
    </xf>
    <xf numFmtId="0" fontId="11" fillId="0" borderId="51" xfId="0" applyFont="1" applyBorder="1" applyAlignment="1" applyProtection="1">
      <alignment horizontal="left"/>
      <protection locked="0"/>
    </xf>
    <xf numFmtId="0" fontId="11" fillId="0" borderId="52" xfId="0" applyFont="1" applyBorder="1" applyAlignment="1" applyProtection="1">
      <alignment horizontal="left"/>
      <protection locked="0"/>
    </xf>
    <xf numFmtId="0" fontId="11" fillId="10" borderId="53" xfId="0" applyFont="1" applyFill="1" applyBorder="1" applyAlignment="1" applyProtection="1">
      <alignment horizontal="center"/>
      <protection locked="0"/>
    </xf>
    <xf numFmtId="0" fontId="10" fillId="11" borderId="58" xfId="2" applyFont="1" applyFill="1" applyBorder="1" applyProtection="1">
      <alignment horizontal="left" wrapText="1"/>
      <protection locked="0"/>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12" xfId="0" applyBorder="1" applyAlignment="1" applyProtection="1">
      <alignment horizontal="center"/>
    </xf>
    <xf numFmtId="0" fontId="0" fillId="0" borderId="13" xfId="0" applyBorder="1" applyAlignment="1" applyProtection="1">
      <alignment horizontal="center"/>
    </xf>
    <xf numFmtId="0" fontId="10" fillId="11" borderId="32" xfId="2" applyFont="1" applyFill="1" applyBorder="1" applyProtection="1">
      <alignment horizontal="left" wrapText="1"/>
      <protection locked="0"/>
    </xf>
    <xf numFmtId="0" fontId="10" fillId="11" borderId="48" xfId="2" applyFont="1" applyFill="1" applyBorder="1" applyProtection="1">
      <alignment horizontal="left" wrapText="1"/>
      <protection locked="0"/>
    </xf>
    <xf numFmtId="0" fontId="11" fillId="11" borderId="48" xfId="0" applyFont="1" applyFill="1" applyBorder="1" applyAlignment="1" applyProtection="1">
      <alignment horizontal="left"/>
      <protection locked="0"/>
    </xf>
    <xf numFmtId="0" fontId="11" fillId="10" borderId="31" xfId="0" applyFont="1" applyFill="1" applyBorder="1" applyProtection="1">
      <alignment horizontal="center" vertical="center"/>
      <protection locked="0"/>
    </xf>
    <xf numFmtId="1" fontId="11" fillId="10" borderId="32" xfId="19" applyNumberFormat="1" applyFont="1" applyFill="1" applyBorder="1" applyAlignment="1" applyProtection="1">
      <alignment horizontal="center" vertical="center" wrapText="1"/>
      <protection locked="0"/>
    </xf>
    <xf numFmtId="1" fontId="11" fillId="10" borderId="14" xfId="19" applyNumberFormat="1" applyFont="1" applyFill="1" applyBorder="1" applyAlignment="1" applyProtection="1">
      <alignment horizontal="center" vertical="center" wrapText="1"/>
      <protection locked="0"/>
    </xf>
    <xf numFmtId="0" fontId="11" fillId="10" borderId="20" xfId="0" applyFont="1" applyFill="1" applyBorder="1" applyProtection="1">
      <alignment horizontal="center" vertical="center"/>
      <protection locked="0"/>
    </xf>
    <xf numFmtId="0" fontId="11" fillId="10" borderId="23" xfId="0" applyFont="1" applyFill="1" applyBorder="1" applyProtection="1">
      <alignment horizontal="center" vertical="center"/>
      <protection locked="0"/>
    </xf>
    <xf numFmtId="0" fontId="11" fillId="10" borderId="21" xfId="0" applyFont="1" applyFill="1" applyBorder="1" applyProtection="1">
      <alignment horizontal="center" vertical="center"/>
      <protection locked="0"/>
    </xf>
    <xf numFmtId="0" fontId="11" fillId="10" borderId="22" xfId="0" applyFont="1" applyFill="1" applyBorder="1" applyAlignment="1" applyProtection="1">
      <alignment horizontal="left" vertical="center" wrapText="1"/>
      <protection locked="0"/>
    </xf>
    <xf numFmtId="0" fontId="11" fillId="10" borderId="22" xfId="0" applyFont="1" applyFill="1" applyBorder="1" applyAlignment="1" applyProtection="1">
      <alignment horizontal="left" vertical="center"/>
      <protection locked="0"/>
    </xf>
    <xf numFmtId="0" fontId="11" fillId="10" borderId="34" xfId="0" applyFont="1" applyFill="1" applyBorder="1" applyProtection="1">
      <alignment horizontal="center" vertical="center"/>
      <protection locked="0"/>
    </xf>
    <xf numFmtId="0" fontId="0" fillId="0" borderId="12" xfId="0" applyBorder="1">
      <alignment horizontal="center" vertical="center"/>
    </xf>
    <xf numFmtId="0" fontId="0" fillId="0" borderId="8" xfId="0" applyBorder="1">
      <alignment horizontal="center" vertical="center"/>
    </xf>
    <xf numFmtId="0" fontId="11" fillId="13" borderId="26" xfId="0" applyFont="1" applyFill="1" applyBorder="1" applyAlignment="1" applyProtection="1">
      <alignment horizontal="center"/>
    </xf>
    <xf numFmtId="0" fontId="11" fillId="13" borderId="27" xfId="0" applyFont="1" applyFill="1" applyBorder="1" applyAlignment="1" applyProtection="1">
      <alignment horizontal="center"/>
      <protection locked="0"/>
    </xf>
    <xf numFmtId="0" fontId="0" fillId="13" borderId="29" xfId="0" applyFill="1" applyBorder="1">
      <alignment horizontal="center" vertical="center"/>
    </xf>
    <xf numFmtId="0" fontId="0" fillId="13" borderId="29" xfId="0" applyFill="1" applyBorder="1" applyProtection="1">
      <alignment horizontal="center" vertical="center"/>
      <protection locked="0"/>
    </xf>
    <xf numFmtId="0" fontId="3" fillId="13" borderId="28" xfId="0" applyFont="1" applyFill="1" applyBorder="1" applyAlignment="1" applyProtection="1">
      <alignment horizontal="left" vertical="center"/>
    </xf>
    <xf numFmtId="0" fontId="0" fillId="13" borderId="16" xfId="0" applyFill="1" applyBorder="1">
      <alignment horizontal="center" vertical="center"/>
    </xf>
    <xf numFmtId="0" fontId="0" fillId="13" borderId="16" xfId="0" applyFill="1" applyBorder="1" applyProtection="1">
      <alignment horizontal="center" vertical="center"/>
      <protection locked="0"/>
    </xf>
    <xf numFmtId="0" fontId="0" fillId="0" borderId="0" xfId="0" applyAlignment="1">
      <alignment horizontal="left" vertical="center" wrapText="1"/>
    </xf>
    <xf numFmtId="0" fontId="17" fillId="0" borderId="0" xfId="0" applyFont="1">
      <alignment horizontal="center" vertical="center"/>
    </xf>
    <xf numFmtId="0" fontId="21" fillId="0" borderId="0" xfId="4" applyFont="1" applyFill="1" applyBorder="1" applyAlignment="1" applyProtection="1">
      <alignment horizontal="left" vertical="center"/>
    </xf>
    <xf numFmtId="0" fontId="14" fillId="0" borderId="0" xfId="4" applyFont="1" applyFill="1" applyBorder="1" applyAlignment="1" applyProtection="1">
      <alignment horizontal="center" vertical="center"/>
    </xf>
    <xf numFmtId="0" fontId="14" fillId="0" borderId="0" xfId="4" applyFont="1" applyFill="1" applyAlignment="1" applyProtection="1">
      <alignment horizontal="left" vertical="center"/>
      <protection locked="0"/>
    </xf>
    <xf numFmtId="0" fontId="0" fillId="0" borderId="0" xfId="0" applyFill="1">
      <alignment horizontal="center" vertical="center"/>
    </xf>
    <xf numFmtId="164" fontId="0" fillId="0" borderId="8" xfId="20" applyNumberFormat="1" applyFont="1" applyBorder="1" applyAlignment="1" applyProtection="1">
      <alignment horizontal="center" vertical="center"/>
      <protection locked="0"/>
    </xf>
    <xf numFmtId="164" fontId="0" fillId="0" borderId="0" xfId="20" applyNumberFormat="1" applyFont="1" applyBorder="1" applyAlignment="1" applyProtection="1">
      <alignment horizontal="center" vertical="center"/>
      <protection locked="0"/>
    </xf>
    <xf numFmtId="0" fontId="3" fillId="13" borderId="16" xfId="0" applyFont="1" applyFill="1" applyBorder="1" applyAlignment="1" applyProtection="1">
      <alignment horizontal="left" vertical="center"/>
    </xf>
    <xf numFmtId="165" fontId="0" fillId="0" borderId="8" xfId="0" applyNumberFormat="1" applyBorder="1" applyProtection="1">
      <alignment horizontal="center" vertical="center"/>
      <protection locked="0"/>
    </xf>
    <xf numFmtId="165" fontId="0" fillId="13" borderId="16" xfId="0" applyNumberFormat="1" applyFill="1" applyBorder="1" applyProtection="1">
      <alignment horizontal="center" vertical="center"/>
      <protection locked="0"/>
    </xf>
    <xf numFmtId="0" fontId="0" fillId="0" borderId="8" xfId="0"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19" fillId="6" borderId="28" xfId="0" applyFont="1" applyFill="1" applyBorder="1" applyProtection="1">
      <alignment horizontal="center" vertical="center"/>
      <protection locked="0"/>
    </xf>
    <xf numFmtId="0" fontId="0" fillId="6" borderId="20" xfId="0" applyFill="1" applyBorder="1" applyProtection="1">
      <alignment horizontal="center" vertical="center"/>
      <protection locked="0"/>
    </xf>
    <xf numFmtId="0" fontId="0" fillId="6" borderId="21" xfId="0" applyFill="1" applyBorder="1" applyProtection="1">
      <alignment horizontal="center" vertical="center"/>
      <protection locked="0"/>
    </xf>
    <xf numFmtId="0" fontId="0" fillId="6" borderId="23" xfId="0" applyFill="1" applyBorder="1" applyProtection="1">
      <alignment horizontal="center" vertical="center"/>
      <protection locked="0"/>
    </xf>
    <xf numFmtId="0" fontId="13" fillId="0" borderId="0" xfId="14" applyFont="1" applyAlignment="1" applyProtection="1">
      <alignment horizontal="left" vertical="top" wrapText="1"/>
    </xf>
    <xf numFmtId="0" fontId="0" fillId="6" borderId="11" xfId="0" applyFill="1" applyBorder="1" applyProtection="1">
      <alignment horizontal="center" vertical="center"/>
      <protection locked="0"/>
    </xf>
    <xf numFmtId="0" fontId="0" fillId="6" borderId="12" xfId="0" applyFill="1" applyBorder="1" applyProtection="1">
      <alignment horizontal="center" vertical="center"/>
      <protection locked="0"/>
    </xf>
    <xf numFmtId="0" fontId="0" fillId="0" borderId="0" xfId="0" applyAlignment="1">
      <alignment horizontal="left" vertical="center"/>
    </xf>
    <xf numFmtId="0" fontId="22" fillId="0" borderId="0" xfId="0" applyFont="1" applyProtection="1">
      <alignment horizontal="center" vertical="center"/>
      <protection locked="0"/>
    </xf>
    <xf numFmtId="0" fontId="3" fillId="0" borderId="7"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6" fillId="14" borderId="28" xfId="0" applyFont="1" applyFill="1" applyBorder="1" applyProtection="1">
      <alignment horizontal="center" vertical="center"/>
    </xf>
    <xf numFmtId="0" fontId="16" fillId="14" borderId="29" xfId="0" applyFont="1" applyFill="1" applyBorder="1" applyProtection="1">
      <alignment horizontal="center" vertical="center"/>
    </xf>
    <xf numFmtId="0" fontId="16" fillId="14" borderId="30" xfId="0" applyFont="1" applyFill="1" applyBorder="1" applyProtection="1">
      <alignment horizontal="center" vertical="center"/>
    </xf>
    <xf numFmtId="0" fontId="17" fillId="0" borderId="0" xfId="0" applyFont="1" applyAlignment="1">
      <alignment horizontal="left" vertical="center"/>
    </xf>
    <xf numFmtId="0" fontId="23" fillId="15" borderId="28" xfId="0" applyFont="1" applyFill="1" applyBorder="1" applyProtection="1">
      <alignment horizontal="center" vertical="center"/>
    </xf>
    <xf numFmtId="0" fontId="23" fillId="15" borderId="29" xfId="0" applyFont="1" applyFill="1" applyBorder="1" applyProtection="1">
      <alignment horizontal="center" vertical="center"/>
    </xf>
    <xf numFmtId="0" fontId="23" fillId="15" borderId="30" xfId="0" applyFont="1" applyFill="1" applyBorder="1" applyProtection="1">
      <alignment horizontal="center" vertical="center"/>
    </xf>
    <xf numFmtId="0" fontId="3" fillId="0" borderId="36" xfId="0" applyFont="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17" fillId="0" borderId="0" xfId="0" applyFont="1" applyAlignment="1">
      <alignment horizontal="left" vertical="center" wrapText="1"/>
    </xf>
    <xf numFmtId="0" fontId="0" fillId="0" borderId="7"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6" borderId="63" xfId="0" applyFill="1" applyBorder="1" applyProtection="1">
      <alignment horizontal="center" vertical="center"/>
      <protection locked="0"/>
    </xf>
    <xf numFmtId="0" fontId="0" fillId="6" borderId="64" xfId="0" applyFill="1" applyBorder="1" applyProtection="1">
      <alignment horizontal="center" vertical="center"/>
      <protection locked="0"/>
    </xf>
    <xf numFmtId="0" fontId="14" fillId="0" borderId="0" xfId="4" applyFont="1" applyAlignment="1" applyProtection="1">
      <alignment horizontal="center" vertical="center"/>
      <protection locked="0"/>
    </xf>
    <xf numFmtId="0" fontId="14" fillId="0" borderId="12" xfId="4" applyFont="1" applyBorder="1" applyAlignment="1" applyProtection="1">
      <alignment horizontal="center" vertical="center"/>
      <protection locked="0"/>
    </xf>
    <xf numFmtId="0" fontId="12" fillId="0" borderId="0" xfId="17" applyFont="1" applyProtection="1">
      <alignment horizontal="center" vertical="center" wrapText="1"/>
    </xf>
    <xf numFmtId="0" fontId="11" fillId="0" borderId="6" xfId="8" applyFont="1" applyBorder="1" applyAlignment="1" applyProtection="1">
      <alignment horizontal="center" vertical="center"/>
    </xf>
    <xf numFmtId="0" fontId="11" fillId="0" borderId="0" xfId="8" applyFont="1" applyBorder="1" applyAlignment="1" applyProtection="1">
      <alignment horizontal="center" vertical="center"/>
    </xf>
    <xf numFmtId="0" fontId="12" fillId="0" borderId="0" xfId="5" applyFont="1" applyAlignment="1" applyProtection="1">
      <alignment horizontal="center" vertical="center"/>
    </xf>
    <xf numFmtId="0" fontId="13" fillId="0" borderId="0" xfId="14" applyFont="1" applyAlignment="1" applyProtection="1">
      <alignment horizontal="left" vertical="top" wrapText="1"/>
    </xf>
    <xf numFmtId="0" fontId="14" fillId="10" borderId="28" xfId="4" applyFont="1" applyFill="1" applyBorder="1" applyAlignment="1" applyProtection="1">
      <alignment horizontal="right" vertical="center"/>
    </xf>
    <xf numFmtId="0" fontId="14" fillId="10" borderId="29" xfId="4" applyFont="1" applyFill="1" applyBorder="1" applyAlignment="1" applyProtection="1">
      <alignment horizontal="right" vertical="center"/>
    </xf>
    <xf numFmtId="0" fontId="14" fillId="10" borderId="30" xfId="4" applyFont="1" applyFill="1" applyBorder="1" applyAlignment="1" applyProtection="1">
      <alignment horizontal="right" vertical="center"/>
    </xf>
    <xf numFmtId="0" fontId="13" fillId="0" borderId="0" xfId="4" applyFont="1" applyBorder="1" applyAlignment="1" applyProtection="1">
      <alignment horizontal="left" vertical="center" wrapText="1"/>
    </xf>
    <xf numFmtId="0" fontId="14" fillId="10" borderId="28" xfId="4" applyFont="1" applyFill="1" applyBorder="1" applyAlignment="1" applyProtection="1">
      <alignment horizontal="center" vertical="center"/>
    </xf>
    <xf numFmtId="0" fontId="14" fillId="10" borderId="29" xfId="4" applyFont="1" applyFill="1" applyBorder="1" applyAlignment="1" applyProtection="1">
      <alignment horizontal="center" vertical="center"/>
    </xf>
    <xf numFmtId="0" fontId="14" fillId="10" borderId="30" xfId="4" applyFont="1" applyFill="1" applyBorder="1" applyAlignment="1" applyProtection="1">
      <alignment horizontal="center" vertical="center"/>
    </xf>
    <xf numFmtId="0" fontId="10" fillId="10" borderId="49" xfId="2" applyFont="1" applyFill="1" applyBorder="1" applyAlignment="1" applyProtection="1">
      <alignment horizontal="center" vertical="center" wrapText="1"/>
      <protection locked="0"/>
    </xf>
    <xf numFmtId="0" fontId="10" fillId="10" borderId="54" xfId="2" applyFont="1" applyFill="1" applyBorder="1" applyAlignment="1" applyProtection="1">
      <alignment horizontal="center" vertical="center" wrapText="1"/>
      <protection locked="0"/>
    </xf>
    <xf numFmtId="0" fontId="10" fillId="10" borderId="57" xfId="2" applyFont="1" applyFill="1" applyBorder="1" applyAlignment="1" applyProtection="1">
      <alignment horizontal="center" vertical="center" wrapText="1"/>
      <protection locked="0"/>
    </xf>
    <xf numFmtId="0" fontId="10" fillId="11" borderId="18" xfId="2" applyFont="1" applyFill="1" applyBorder="1" applyAlignment="1" applyProtection="1">
      <alignment horizontal="left" vertical="center" wrapText="1"/>
      <protection locked="0"/>
    </xf>
    <xf numFmtId="0" fontId="11" fillId="11" borderId="32" xfId="0" applyFont="1" applyFill="1" applyBorder="1" applyAlignment="1" applyProtection="1">
      <alignment horizontal="center"/>
      <protection locked="0"/>
    </xf>
    <xf numFmtId="0" fontId="11" fillId="11" borderId="48" xfId="0" applyFont="1" applyFill="1" applyBorder="1" applyAlignment="1" applyProtection="1">
      <alignment horizontal="center"/>
      <protection locked="0"/>
    </xf>
    <xf numFmtId="0" fontId="10" fillId="11" borderId="55" xfId="2" applyFont="1" applyFill="1" applyBorder="1" applyAlignment="1" applyProtection="1">
      <alignment horizontal="center" vertical="center" wrapText="1"/>
      <protection locked="0"/>
    </xf>
    <xf numFmtId="0" fontId="10" fillId="11" borderId="58" xfId="2" applyFont="1" applyFill="1" applyBorder="1" applyAlignment="1" applyProtection="1">
      <alignment horizontal="center" vertical="center" wrapText="1"/>
      <protection locked="0"/>
    </xf>
    <xf numFmtId="0" fontId="10" fillId="11" borderId="56" xfId="2" applyFont="1" applyFill="1" applyBorder="1" applyAlignment="1" applyProtection="1">
      <alignment horizontal="center" vertical="center" wrapText="1"/>
      <protection locked="0"/>
    </xf>
    <xf numFmtId="0" fontId="10" fillId="10" borderId="18" xfId="2" applyFont="1" applyFill="1" applyBorder="1" applyAlignment="1" applyProtection="1">
      <alignment horizontal="left" vertical="center" wrapText="1"/>
      <protection locked="0"/>
    </xf>
    <xf numFmtId="0" fontId="10" fillId="10" borderId="45" xfId="2" applyFont="1" applyFill="1" applyBorder="1" applyAlignment="1" applyProtection="1">
      <alignment horizontal="left" vertical="center" wrapText="1"/>
      <protection locked="0"/>
    </xf>
    <xf numFmtId="0" fontId="10" fillId="10" borderId="50" xfId="2" applyFont="1" applyFill="1" applyBorder="1" applyAlignment="1" applyProtection="1">
      <alignment horizontal="left" vertical="center" wrapText="1"/>
      <protection locked="0"/>
    </xf>
    <xf numFmtId="0" fontId="10" fillId="10" borderId="36" xfId="2" applyFont="1" applyFill="1" applyBorder="1" applyAlignment="1" applyProtection="1">
      <alignment horizontal="center" vertical="center" wrapText="1"/>
      <protection locked="0"/>
    </xf>
    <xf numFmtId="0" fontId="10" fillId="10" borderId="37" xfId="2" applyFont="1" applyFill="1" applyBorder="1" applyAlignment="1" applyProtection="1">
      <alignment horizontal="center" vertical="center" wrapText="1"/>
      <protection locked="0"/>
    </xf>
    <xf numFmtId="0" fontId="10" fillId="10" borderId="35" xfId="2" applyFont="1" applyFill="1" applyBorder="1" applyAlignment="1" applyProtection="1">
      <alignment horizontal="center" vertical="center" wrapText="1"/>
      <protection locked="0"/>
    </xf>
    <xf numFmtId="0" fontId="15" fillId="0" borderId="0" xfId="4" applyFont="1" applyBorder="1" applyAlignment="1" applyProtection="1">
      <alignment horizontal="center" vertical="center"/>
      <protection locked="0"/>
    </xf>
    <xf numFmtId="0" fontId="12" fillId="0" borderId="0" xfId="17" applyFo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25" xfId="0" applyFont="1" applyBorder="1" applyProtection="1">
      <alignment horizontal="center" vertical="center"/>
      <protection locked="0"/>
    </xf>
    <xf numFmtId="0" fontId="11" fillId="0" borderId="44" xfId="0" applyFont="1" applyBorder="1" applyProtection="1">
      <alignment horizontal="center" vertical="center"/>
      <protection locked="0"/>
    </xf>
    <xf numFmtId="0" fontId="11" fillId="0" borderId="24" xfId="0" applyFont="1" applyBorder="1" applyProtection="1">
      <alignment horizontal="center" vertical="center"/>
      <protection locked="0"/>
    </xf>
    <xf numFmtId="0" fontId="12" fillId="0" borderId="0" xfId="0" applyFont="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0" xfId="0" applyAlignment="1" applyProtection="1">
      <alignment horizontal="left" vertical="center" wrapText="1"/>
    </xf>
    <xf numFmtId="0" fontId="10" fillId="10" borderId="59" xfId="2" applyFont="1" applyFill="1" applyBorder="1" applyAlignment="1" applyProtection="1">
      <alignment horizontal="center" vertical="center" wrapText="1"/>
      <protection locked="0"/>
    </xf>
    <xf numFmtId="0" fontId="10" fillId="10" borderId="60" xfId="2" applyFont="1" applyFill="1" applyBorder="1" applyAlignment="1" applyProtection="1">
      <alignment horizontal="center" vertical="center" wrapText="1"/>
      <protection locked="0"/>
    </xf>
    <xf numFmtId="0" fontId="10" fillId="10" borderId="61" xfId="2" applyFont="1" applyFill="1" applyBorder="1" applyAlignment="1" applyProtection="1">
      <alignment horizontal="center" vertical="center" wrapText="1"/>
      <protection locked="0"/>
    </xf>
    <xf numFmtId="0" fontId="14" fillId="0" borderId="0" xfId="4" applyFont="1" applyBorder="1" applyAlignment="1" applyProtection="1">
      <alignment horizontal="center" vertical="center"/>
      <protection locked="0"/>
    </xf>
    <xf numFmtId="0" fontId="14" fillId="10" borderId="0" xfId="4" applyFont="1" applyFill="1" applyBorder="1" applyAlignment="1" applyProtection="1">
      <alignment horizontal="center" vertical="center"/>
    </xf>
    <xf numFmtId="0" fontId="10" fillId="11" borderId="0" xfId="2" applyFont="1" applyFill="1" applyBorder="1" applyAlignment="1" applyProtection="1">
      <alignment horizontal="center" vertical="center" wrapText="1"/>
      <protection locked="0"/>
    </xf>
    <xf numFmtId="0" fontId="18" fillId="11" borderId="0" xfId="2" applyFont="1" applyFill="1" applyBorder="1" applyProtection="1">
      <alignment horizontal="left" wrapText="1"/>
      <protection locked="0"/>
    </xf>
    <xf numFmtId="0" fontId="10" fillId="11" borderId="65" xfId="2" applyFont="1" applyFill="1" applyBorder="1" applyAlignment="1" applyProtection="1">
      <alignment horizontal="center" vertical="center" wrapText="1"/>
      <protection locked="0"/>
    </xf>
    <xf numFmtId="0" fontId="10" fillId="11" borderId="66" xfId="2" applyFont="1" applyFill="1" applyBorder="1" applyAlignment="1" applyProtection="1">
      <alignment horizontal="center" vertical="center" wrapText="1"/>
      <protection locked="0"/>
    </xf>
    <xf numFmtId="0" fontId="18" fillId="11" borderId="66" xfId="2" applyFont="1" applyFill="1" applyBorder="1" applyProtection="1">
      <alignment horizontal="left" wrapText="1"/>
      <protection locked="0"/>
    </xf>
    <xf numFmtId="0" fontId="11" fillId="11" borderId="66" xfId="0" applyFont="1" applyFill="1" applyBorder="1" applyAlignment="1" applyProtection="1">
      <alignment horizontal="center"/>
      <protection locked="0"/>
    </xf>
    <xf numFmtId="0" fontId="11" fillId="11" borderId="67" xfId="0" applyFont="1" applyFill="1" applyBorder="1" applyAlignment="1" applyProtection="1">
      <alignment horizontal="center"/>
      <protection locked="0"/>
    </xf>
    <xf numFmtId="0" fontId="10" fillId="11" borderId="68" xfId="2" applyFont="1" applyFill="1" applyBorder="1" applyAlignment="1" applyProtection="1">
      <alignment horizontal="center" vertical="center" wrapText="1"/>
      <protection locked="0"/>
    </xf>
    <xf numFmtId="0" fontId="11" fillId="11" borderId="69" xfId="0" applyFont="1" applyFill="1" applyBorder="1" applyAlignment="1" applyProtection="1">
      <alignment horizontal="center"/>
      <protection locked="0"/>
    </xf>
    <xf numFmtId="0" fontId="10" fillId="11" borderId="70" xfId="2" applyFont="1" applyFill="1" applyBorder="1" applyAlignment="1" applyProtection="1">
      <alignment horizontal="center" vertical="center" wrapText="1"/>
      <protection locked="0"/>
    </xf>
    <xf numFmtId="0" fontId="10" fillId="11" borderId="71" xfId="2" applyFont="1" applyFill="1" applyBorder="1" applyAlignment="1" applyProtection="1">
      <alignment horizontal="center" vertical="center" wrapText="1"/>
      <protection locked="0"/>
    </xf>
    <xf numFmtId="0" fontId="18" fillId="11" borderId="71" xfId="2" applyFont="1" applyFill="1" applyBorder="1" applyProtection="1">
      <alignment horizontal="left" wrapText="1"/>
      <protection locked="0"/>
    </xf>
    <xf numFmtId="0" fontId="11" fillId="11" borderId="71" xfId="0" applyFont="1" applyFill="1" applyBorder="1" applyAlignment="1" applyProtection="1">
      <alignment horizontal="center"/>
      <protection locked="0"/>
    </xf>
    <xf numFmtId="0" fontId="11" fillId="11" borderId="72" xfId="0" applyFont="1" applyFill="1" applyBorder="1" applyAlignment="1" applyProtection="1">
      <alignment horizontal="center"/>
      <protection locked="0"/>
    </xf>
    <xf numFmtId="0" fontId="11" fillId="13" borderId="73" xfId="0" applyFont="1" applyFill="1" applyBorder="1" applyAlignment="1" applyProtection="1">
      <alignment horizontal="center"/>
      <protection locked="0"/>
    </xf>
    <xf numFmtId="0" fontId="0" fillId="13" borderId="74" xfId="0" applyFill="1" applyBorder="1">
      <alignment horizontal="center" vertical="center"/>
    </xf>
    <xf numFmtId="0" fontId="0" fillId="0" borderId="75" xfId="0" applyBorder="1">
      <alignment horizontal="center" vertical="center"/>
    </xf>
    <xf numFmtId="0" fontId="20" fillId="12" borderId="76" xfId="0" applyFont="1" applyFill="1" applyBorder="1" applyAlignment="1" applyProtection="1">
      <alignment horizontal="center" vertical="center" wrapText="1"/>
      <protection locked="0"/>
    </xf>
    <xf numFmtId="0" fontId="20" fillId="12" borderId="77" xfId="0" applyFont="1" applyFill="1" applyBorder="1" applyAlignment="1" applyProtection="1">
      <alignment horizontal="center" vertical="center" wrapText="1"/>
      <protection locked="0"/>
    </xf>
    <xf numFmtId="0" fontId="20" fillId="12" borderId="78" xfId="0" applyFont="1" applyFill="1" applyBorder="1" applyAlignment="1" applyProtection="1">
      <alignment horizontal="center" vertical="center" wrapText="1"/>
      <protection locked="0"/>
    </xf>
    <xf numFmtId="0" fontId="19" fillId="6" borderId="64" xfId="0" applyFont="1" applyFill="1" applyBorder="1" applyProtection="1">
      <alignment horizontal="center" vertical="center"/>
      <protection locked="0"/>
    </xf>
    <xf numFmtId="0" fontId="19" fillId="6" borderId="15" xfId="0" applyFont="1" applyFill="1" applyBorder="1" applyProtection="1">
      <alignment horizontal="center" vertical="center"/>
      <protection locked="0"/>
    </xf>
    <xf numFmtId="0" fontId="20" fillId="12" borderId="79" xfId="0" applyFont="1" applyFill="1" applyBorder="1" applyAlignment="1" applyProtection="1">
      <alignment horizontal="center" vertical="center" wrapText="1"/>
      <protection locked="0"/>
    </xf>
    <xf numFmtId="0" fontId="0" fillId="6" borderId="62" xfId="0" applyFill="1" applyBorder="1" applyProtection="1">
      <alignment horizontal="center" vertical="center"/>
      <protection locked="0"/>
    </xf>
    <xf numFmtId="0" fontId="0" fillId="6" borderId="34" xfId="0" applyFill="1" applyBorder="1" applyProtection="1">
      <alignment horizontal="center" vertical="center"/>
      <protection locked="0"/>
    </xf>
  </cellXfs>
  <cellStyles count="22">
    <cellStyle name="% Completado" xfId="1" xr:uid="{00000000-0005-0000-0000-000000000000}"/>
    <cellStyle name="Actividad" xfId="2" xr:uid="{00000000-0005-0000-0000-000001000000}"/>
    <cellStyle name="Control del periodo resaltado" xfId="3" xr:uid="{00000000-0005-0000-0000-000002000000}"/>
    <cellStyle name="Encabezado 1" xfId="4" builtinId="16" customBuiltin="1"/>
    <cellStyle name="Encabezado 4" xfId="5" builtinId="19" customBuiltin="1"/>
    <cellStyle name="Encabezados de los periodos" xfId="6" xr:uid="{00000000-0005-0000-0000-000005000000}"/>
    <cellStyle name="Encabezados del proyecto" xfId="7" xr:uid="{00000000-0005-0000-0000-000006000000}"/>
    <cellStyle name="Etiqueta" xfId="8" xr:uid="{00000000-0005-0000-0000-000007000000}"/>
    <cellStyle name="Leyenda de la duración real" xfId="9" xr:uid="{00000000-0005-0000-0000-000008000000}"/>
    <cellStyle name="Leyenda de la duración real (fuera del plan)" xfId="10" xr:uid="{00000000-0005-0000-0000-000009000000}"/>
    <cellStyle name="Leyenda del % completado (fuera del plan)" xfId="11" xr:uid="{00000000-0005-0000-0000-00000A000000}"/>
    <cellStyle name="Leyenda del plan" xfId="12" xr:uid="{00000000-0005-0000-0000-00000B000000}"/>
    <cellStyle name="Millares [0]" xfId="19" builtinId="6"/>
    <cellStyle name="Moneda [0]" xfId="20" builtinId="7"/>
    <cellStyle name="Normal" xfId="0" builtinId="0" customBuiltin="1"/>
    <cellStyle name="Porcentaje" xfId="21" builtinId="5"/>
    <cellStyle name="Porcentaje completado" xfId="13" xr:uid="{00000000-0005-0000-0000-00000F000000}"/>
    <cellStyle name="Texto explicativo" xfId="14" builtinId="53" customBuiltin="1"/>
    <cellStyle name="Título" xfId="15" builtinId="15" customBuiltin="1"/>
    <cellStyle name="Título 2" xfId="16" builtinId="17" customBuiltin="1"/>
    <cellStyle name="Título 3" xfId="17" builtinId="18" customBuiltin="1"/>
    <cellStyle name="Valor del periodo" xfId="18" xr:uid="{00000000-0005-0000-0000-000014000000}"/>
  </cellStyles>
  <dxfs count="5">
    <dxf>
      <fill>
        <patternFill>
          <bgColor theme="0"/>
        </patternFill>
      </fill>
      <border>
        <bottom style="thin">
          <color theme="0"/>
        </bottom>
      </border>
    </dxf>
    <dxf>
      <fill>
        <patternFill>
          <bgColor theme="0" tint="-4.9989318521683403E-2"/>
        </patternFill>
      </fill>
      <border>
        <bottom style="thin">
          <color theme="0"/>
        </bottom>
      </border>
    </dxf>
    <dxf>
      <fill>
        <patternFill patternType="lightUp">
          <fgColor theme="7"/>
          <bgColor indexed="65"/>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border>
    </dxf>
    <dxf>
      <border>
        <top style="thin">
          <color theme="7"/>
        </top>
      </border>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1292678</xdr:colOff>
      <xdr:row>0</xdr:row>
      <xdr:rowOff>347591</xdr:rowOff>
    </xdr:from>
    <xdr:to>
      <xdr:col>6</xdr:col>
      <xdr:colOff>421821</xdr:colOff>
      <xdr:row>1</xdr:row>
      <xdr:rowOff>51883</xdr:rowOff>
    </xdr:to>
    <xdr:grpSp>
      <xdr:nvGrpSpPr>
        <xdr:cNvPr id="8" name="Grupo 7">
          <a:extLst>
            <a:ext uri="{FF2B5EF4-FFF2-40B4-BE49-F238E27FC236}">
              <a16:creationId xmlns:a16="http://schemas.microsoft.com/office/drawing/2014/main" id="{3BE9DE87-11D8-3DDF-CAC2-2B51D06E8717}"/>
            </a:ext>
          </a:extLst>
        </xdr:cNvPr>
        <xdr:cNvGrpSpPr/>
      </xdr:nvGrpSpPr>
      <xdr:grpSpPr>
        <a:xfrm>
          <a:off x="3116035" y="347591"/>
          <a:ext cx="6653893" cy="942542"/>
          <a:chOff x="3116035" y="347591"/>
          <a:chExt cx="6653893" cy="942542"/>
        </a:xfrm>
      </xdr:grpSpPr>
      <xdr:grpSp>
        <xdr:nvGrpSpPr>
          <xdr:cNvPr id="2" name="Grupo 1">
            <a:extLst>
              <a:ext uri="{FF2B5EF4-FFF2-40B4-BE49-F238E27FC236}">
                <a16:creationId xmlns:a16="http://schemas.microsoft.com/office/drawing/2014/main" id="{1F7A5BF7-D1B9-ED26-5700-2E48079AE31E}"/>
              </a:ext>
            </a:extLst>
          </xdr:cNvPr>
          <xdr:cNvGrpSpPr/>
        </xdr:nvGrpSpPr>
        <xdr:grpSpPr>
          <a:xfrm>
            <a:off x="5497285" y="394607"/>
            <a:ext cx="4272643" cy="825681"/>
            <a:chOff x="0" y="0"/>
            <a:chExt cx="3548380" cy="689610"/>
          </a:xfrm>
        </xdr:grpSpPr>
        <xdr:pic>
          <xdr:nvPicPr>
            <xdr:cNvPr id="4" name="Imagen 3" descr="Imagen que contiene Texto&#10;&#10;Descripción generada automáticamente">
              <a:extLst>
                <a:ext uri="{FF2B5EF4-FFF2-40B4-BE49-F238E27FC236}">
                  <a16:creationId xmlns:a16="http://schemas.microsoft.com/office/drawing/2014/main" id="{7F9A18E3-D1A9-C33D-499C-9AEF29F445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24025" cy="689610"/>
            </a:xfrm>
            <a:prstGeom prst="rect">
              <a:avLst/>
            </a:prstGeom>
          </xdr:spPr>
        </xdr:pic>
        <xdr:pic>
          <xdr:nvPicPr>
            <xdr:cNvPr id="5" name="Imagen 4" descr="Texto&#10;&#10;El contenido generado por IA puede ser incorrecto.">
              <a:extLst>
                <a:ext uri="{FF2B5EF4-FFF2-40B4-BE49-F238E27FC236}">
                  <a16:creationId xmlns:a16="http://schemas.microsoft.com/office/drawing/2014/main" id="{3A2B2922-F4FC-AE56-06BC-DB4F8FD1294D}"/>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019300" y="123825"/>
              <a:ext cx="1529080" cy="504190"/>
            </a:xfrm>
            <a:prstGeom prst="rect">
              <a:avLst/>
            </a:prstGeom>
          </xdr:spPr>
        </xdr:pic>
      </xdr:grpSp>
      <xdr:pic>
        <xdr:nvPicPr>
          <xdr:cNvPr id="7" name="Imagen 6">
            <a:extLst>
              <a:ext uri="{FF2B5EF4-FFF2-40B4-BE49-F238E27FC236}">
                <a16:creationId xmlns:a16="http://schemas.microsoft.com/office/drawing/2014/main" id="{7E069ADF-78DA-DDF2-F2B2-73F8D5F80434}"/>
              </a:ext>
            </a:extLst>
          </xdr:cNvPr>
          <xdr:cNvPicPr>
            <a:picLocks noChangeAspect="1"/>
          </xdr:cNvPicPr>
        </xdr:nvPicPr>
        <xdr:blipFill>
          <a:blip xmlns:r="http://schemas.openxmlformats.org/officeDocument/2006/relationships" r:embed="rId3"/>
          <a:stretch>
            <a:fillRect/>
          </a:stretch>
        </xdr:blipFill>
        <xdr:spPr>
          <a:xfrm>
            <a:off x="3116035" y="347591"/>
            <a:ext cx="2367644" cy="94254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452437</xdr:colOff>
      <xdr:row>0</xdr:row>
      <xdr:rowOff>95250</xdr:rowOff>
    </xdr:from>
    <xdr:to>
      <xdr:col>4</xdr:col>
      <xdr:colOff>642937</xdr:colOff>
      <xdr:row>4</xdr:row>
      <xdr:rowOff>142875</xdr:rowOff>
    </xdr:to>
    <xdr:grpSp>
      <xdr:nvGrpSpPr>
        <xdr:cNvPr id="3" name="Grupo 2">
          <a:extLst>
            <a:ext uri="{FF2B5EF4-FFF2-40B4-BE49-F238E27FC236}">
              <a16:creationId xmlns:a16="http://schemas.microsoft.com/office/drawing/2014/main" id="{686965F5-7DFF-4952-A3B7-C6348FFA49D9}"/>
            </a:ext>
          </a:extLst>
        </xdr:cNvPr>
        <xdr:cNvGrpSpPr/>
      </xdr:nvGrpSpPr>
      <xdr:grpSpPr>
        <a:xfrm>
          <a:off x="2524125" y="95250"/>
          <a:ext cx="6262687" cy="892969"/>
          <a:chOff x="3116035" y="347591"/>
          <a:chExt cx="6653893" cy="942542"/>
        </a:xfrm>
      </xdr:grpSpPr>
      <xdr:grpSp>
        <xdr:nvGrpSpPr>
          <xdr:cNvPr id="4" name="Grupo 3">
            <a:extLst>
              <a:ext uri="{FF2B5EF4-FFF2-40B4-BE49-F238E27FC236}">
                <a16:creationId xmlns:a16="http://schemas.microsoft.com/office/drawing/2014/main" id="{5B8C9A00-74E0-F170-2C93-DEF0C9210412}"/>
              </a:ext>
            </a:extLst>
          </xdr:cNvPr>
          <xdr:cNvGrpSpPr/>
        </xdr:nvGrpSpPr>
        <xdr:grpSpPr>
          <a:xfrm>
            <a:off x="5497285" y="394607"/>
            <a:ext cx="4272643" cy="825681"/>
            <a:chOff x="0" y="0"/>
            <a:chExt cx="3548380" cy="689610"/>
          </a:xfrm>
        </xdr:grpSpPr>
        <xdr:pic>
          <xdr:nvPicPr>
            <xdr:cNvPr id="6" name="Imagen 5" descr="Imagen que contiene Texto&#10;&#10;Descripción generada automáticamente">
              <a:extLst>
                <a:ext uri="{FF2B5EF4-FFF2-40B4-BE49-F238E27FC236}">
                  <a16:creationId xmlns:a16="http://schemas.microsoft.com/office/drawing/2014/main" id="{3EBC372F-744E-3A4A-257D-6DE51EDF54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24025" cy="689610"/>
            </a:xfrm>
            <a:prstGeom prst="rect">
              <a:avLst/>
            </a:prstGeom>
          </xdr:spPr>
        </xdr:pic>
        <xdr:pic>
          <xdr:nvPicPr>
            <xdr:cNvPr id="7" name="Imagen 6" descr="Texto&#10;&#10;El contenido generado por IA puede ser incorrecto.">
              <a:extLst>
                <a:ext uri="{FF2B5EF4-FFF2-40B4-BE49-F238E27FC236}">
                  <a16:creationId xmlns:a16="http://schemas.microsoft.com/office/drawing/2014/main" id="{61BE2FB8-B688-534A-EEBF-73CB3B28921F}"/>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019300" y="123825"/>
              <a:ext cx="1529080" cy="504190"/>
            </a:xfrm>
            <a:prstGeom prst="rect">
              <a:avLst/>
            </a:prstGeom>
          </xdr:spPr>
        </xdr:pic>
      </xdr:grpSp>
      <xdr:pic>
        <xdr:nvPicPr>
          <xdr:cNvPr id="5" name="Imagen 4">
            <a:extLst>
              <a:ext uri="{FF2B5EF4-FFF2-40B4-BE49-F238E27FC236}">
                <a16:creationId xmlns:a16="http://schemas.microsoft.com/office/drawing/2014/main" id="{E8CD226E-D0F8-18E6-B422-46C5B12FAE01}"/>
              </a:ext>
            </a:extLst>
          </xdr:cNvPr>
          <xdr:cNvPicPr>
            <a:picLocks noChangeAspect="1"/>
          </xdr:cNvPicPr>
        </xdr:nvPicPr>
        <xdr:blipFill>
          <a:blip xmlns:r="http://schemas.openxmlformats.org/officeDocument/2006/relationships" r:embed="rId3"/>
          <a:stretch>
            <a:fillRect/>
          </a:stretch>
        </xdr:blipFill>
        <xdr:spPr>
          <a:xfrm>
            <a:off x="3116035" y="347591"/>
            <a:ext cx="2367644" cy="9425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1115785</xdr:colOff>
      <xdr:row>0</xdr:row>
      <xdr:rowOff>0</xdr:rowOff>
    </xdr:from>
    <xdr:to>
      <xdr:col>5</xdr:col>
      <xdr:colOff>438829</xdr:colOff>
      <xdr:row>0</xdr:row>
      <xdr:rowOff>892969</xdr:rowOff>
    </xdr:to>
    <xdr:grpSp>
      <xdr:nvGrpSpPr>
        <xdr:cNvPr id="3" name="Grupo 2">
          <a:extLst>
            <a:ext uri="{FF2B5EF4-FFF2-40B4-BE49-F238E27FC236}">
              <a16:creationId xmlns:a16="http://schemas.microsoft.com/office/drawing/2014/main" id="{3038A666-A520-4A82-8C20-66A1F4BB591E}"/>
            </a:ext>
          </a:extLst>
        </xdr:cNvPr>
        <xdr:cNvGrpSpPr/>
      </xdr:nvGrpSpPr>
      <xdr:grpSpPr>
        <a:xfrm>
          <a:off x="2789464" y="0"/>
          <a:ext cx="6262686" cy="892969"/>
          <a:chOff x="3116035" y="347591"/>
          <a:chExt cx="6653893" cy="942542"/>
        </a:xfrm>
      </xdr:grpSpPr>
      <xdr:grpSp>
        <xdr:nvGrpSpPr>
          <xdr:cNvPr id="4" name="Grupo 3">
            <a:extLst>
              <a:ext uri="{FF2B5EF4-FFF2-40B4-BE49-F238E27FC236}">
                <a16:creationId xmlns:a16="http://schemas.microsoft.com/office/drawing/2014/main" id="{8D1352C1-7FEC-1B0A-2D5E-6427AC91987A}"/>
              </a:ext>
            </a:extLst>
          </xdr:cNvPr>
          <xdr:cNvGrpSpPr/>
        </xdr:nvGrpSpPr>
        <xdr:grpSpPr>
          <a:xfrm>
            <a:off x="5497285" y="394607"/>
            <a:ext cx="4272643" cy="825681"/>
            <a:chOff x="0" y="0"/>
            <a:chExt cx="3548380" cy="689610"/>
          </a:xfrm>
        </xdr:grpSpPr>
        <xdr:pic>
          <xdr:nvPicPr>
            <xdr:cNvPr id="6" name="Imagen 5" descr="Imagen que contiene Texto&#10;&#10;Descripción generada automáticamente">
              <a:extLst>
                <a:ext uri="{FF2B5EF4-FFF2-40B4-BE49-F238E27FC236}">
                  <a16:creationId xmlns:a16="http://schemas.microsoft.com/office/drawing/2014/main" id="{88485449-3305-B5E0-55BE-5AC9B073C0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24025" cy="689610"/>
            </a:xfrm>
            <a:prstGeom prst="rect">
              <a:avLst/>
            </a:prstGeom>
          </xdr:spPr>
        </xdr:pic>
        <xdr:pic>
          <xdr:nvPicPr>
            <xdr:cNvPr id="7" name="Imagen 6" descr="Texto&#10;&#10;El contenido generado por IA puede ser incorrecto.">
              <a:extLst>
                <a:ext uri="{FF2B5EF4-FFF2-40B4-BE49-F238E27FC236}">
                  <a16:creationId xmlns:a16="http://schemas.microsoft.com/office/drawing/2014/main" id="{DEC7FC89-7D41-738A-0B6A-600B97200C2D}"/>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019300" y="123825"/>
              <a:ext cx="1529080" cy="504190"/>
            </a:xfrm>
            <a:prstGeom prst="rect">
              <a:avLst/>
            </a:prstGeom>
          </xdr:spPr>
        </xdr:pic>
      </xdr:grpSp>
      <xdr:pic>
        <xdr:nvPicPr>
          <xdr:cNvPr id="5" name="Imagen 4">
            <a:extLst>
              <a:ext uri="{FF2B5EF4-FFF2-40B4-BE49-F238E27FC236}">
                <a16:creationId xmlns:a16="http://schemas.microsoft.com/office/drawing/2014/main" id="{04067895-A37D-9DFF-9A97-565E135045CB}"/>
              </a:ext>
            </a:extLst>
          </xdr:cNvPr>
          <xdr:cNvPicPr>
            <a:picLocks noChangeAspect="1"/>
          </xdr:cNvPicPr>
        </xdr:nvPicPr>
        <xdr:blipFill>
          <a:blip xmlns:r="http://schemas.openxmlformats.org/officeDocument/2006/relationships" r:embed="rId3"/>
          <a:stretch>
            <a:fillRect/>
          </a:stretch>
        </xdr:blipFill>
        <xdr:spPr>
          <a:xfrm>
            <a:off x="3116035" y="347591"/>
            <a:ext cx="2367644" cy="942542"/>
          </a:xfrm>
          <a:prstGeom prst="rect">
            <a:avLst/>
          </a:prstGeom>
        </xdr:spPr>
      </xdr:pic>
    </xdr:grpSp>
    <xdr:clientData/>
  </xdr:twoCellAnchor>
</xdr:wsDr>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AC52"/>
  <sheetViews>
    <sheetView showGridLines="0" topLeftCell="A15" zoomScale="70" zoomScaleNormal="70" zoomScaleSheetLayoutView="80" workbookViewId="0">
      <selection activeCell="E42" sqref="E42"/>
    </sheetView>
  </sheetViews>
  <sheetFormatPr baseColWidth="10" defaultColWidth="2.75" defaultRowHeight="30" customHeight="1" x14ac:dyDescent="0.25"/>
  <cols>
    <col min="1" max="1" width="2.625" customWidth="1"/>
    <col min="2" max="3" width="21.25" customWidth="1"/>
    <col min="4" max="4" width="39.25" customWidth="1"/>
    <col min="5" max="5" width="19.125" customWidth="1"/>
    <col min="6" max="6" width="19.125" style="1" customWidth="1"/>
    <col min="7" max="7" width="16.75" style="1" customWidth="1"/>
    <col min="8" max="15" width="5.625" style="1" customWidth="1"/>
    <col min="16" max="22" width="5.625" customWidth="1"/>
  </cols>
  <sheetData>
    <row r="1" spans="2:29" ht="97.5" customHeight="1" x14ac:dyDescent="0.25">
      <c r="B1" s="3"/>
      <c r="C1" s="3"/>
      <c r="D1" s="3"/>
      <c r="E1" s="3"/>
      <c r="F1" s="4"/>
      <c r="G1" s="4"/>
      <c r="H1" s="4"/>
      <c r="I1" s="4"/>
      <c r="J1" s="4"/>
      <c r="K1" s="4"/>
      <c r="L1" s="4"/>
      <c r="M1" s="4"/>
      <c r="N1" s="4"/>
      <c r="O1" s="4"/>
      <c r="P1" s="3"/>
      <c r="Q1" s="3"/>
      <c r="R1" s="3"/>
      <c r="S1" s="3"/>
      <c r="T1" s="3"/>
      <c r="U1" s="3"/>
      <c r="V1" s="3"/>
    </row>
    <row r="2" spans="2:29" ht="7.5" customHeight="1" x14ac:dyDescent="0.25">
      <c r="B2" s="181" t="s">
        <v>32</v>
      </c>
      <c r="C2" s="181"/>
      <c r="D2" s="181"/>
      <c r="E2" s="181"/>
      <c r="F2" s="181"/>
      <c r="G2" s="181"/>
      <c r="H2" s="181"/>
      <c r="I2" s="181"/>
      <c r="J2" s="181"/>
      <c r="K2" s="181"/>
      <c r="L2" s="181"/>
      <c r="M2" s="181"/>
      <c r="N2" s="181"/>
      <c r="O2" s="181"/>
      <c r="P2" s="181"/>
      <c r="Q2" s="181"/>
      <c r="R2" s="181"/>
      <c r="S2" s="5"/>
      <c r="T2" s="5"/>
      <c r="U2" s="5"/>
      <c r="V2" s="6"/>
    </row>
    <row r="3" spans="2:29" ht="60" customHeight="1" thickBot="1" x14ac:dyDescent="0.3">
      <c r="B3" s="182"/>
      <c r="C3" s="182"/>
      <c r="D3" s="182"/>
      <c r="E3" s="182"/>
      <c r="F3" s="182"/>
      <c r="G3" s="182"/>
      <c r="H3" s="182"/>
      <c r="I3" s="182"/>
      <c r="J3" s="182"/>
      <c r="K3" s="182"/>
      <c r="L3" s="182"/>
      <c r="M3" s="182"/>
      <c r="N3" s="182"/>
      <c r="O3" s="182"/>
      <c r="P3" s="182"/>
      <c r="Q3" s="182"/>
      <c r="R3" s="182"/>
      <c r="S3" s="225"/>
      <c r="T3" s="225"/>
      <c r="U3" s="225"/>
      <c r="V3" s="6"/>
    </row>
    <row r="4" spans="2:29" ht="43.5" customHeight="1" thickBot="1" x14ac:dyDescent="0.3">
      <c r="B4" s="188" t="s">
        <v>33</v>
      </c>
      <c r="C4" s="189"/>
      <c r="D4" s="190"/>
      <c r="E4" s="192"/>
      <c r="F4" s="193"/>
      <c r="G4" s="193"/>
      <c r="H4" s="193"/>
      <c r="I4" s="193"/>
      <c r="J4" s="193"/>
      <c r="K4" s="193"/>
      <c r="L4" s="193"/>
      <c r="M4" s="193"/>
      <c r="N4" s="193"/>
      <c r="O4" s="193"/>
      <c r="P4" s="193"/>
      <c r="Q4" s="193"/>
      <c r="R4" s="194"/>
      <c r="S4" s="226"/>
      <c r="T4" s="226"/>
      <c r="U4" s="226"/>
      <c r="V4" s="7"/>
    </row>
    <row r="5" spans="2:29" ht="21" customHeight="1" x14ac:dyDescent="0.25">
      <c r="B5" s="59"/>
      <c r="C5" s="59"/>
      <c r="D5" s="59"/>
      <c r="E5" s="141"/>
      <c r="F5" s="141"/>
      <c r="G5" s="141"/>
      <c r="H5" s="141"/>
      <c r="I5" s="141"/>
      <c r="J5" s="141"/>
      <c r="K5" s="141"/>
      <c r="L5" s="141"/>
      <c r="M5" s="141"/>
      <c r="N5" s="141"/>
      <c r="O5" s="141"/>
      <c r="P5" s="141"/>
      <c r="Q5" s="141"/>
      <c r="R5" s="141"/>
      <c r="S5" s="141"/>
      <c r="T5" s="141"/>
      <c r="U5" s="141"/>
      <c r="V5" s="142"/>
      <c r="W5" s="143"/>
      <c r="X5" s="143"/>
      <c r="Y5" s="143"/>
      <c r="Z5" s="143"/>
      <c r="AA5" s="143"/>
      <c r="AB5" s="143"/>
      <c r="AC5" s="143"/>
    </row>
    <row r="6" spans="2:29" ht="36" customHeight="1" x14ac:dyDescent="0.25">
      <c r="B6" s="140" t="s">
        <v>34</v>
      </c>
      <c r="C6" s="62"/>
      <c r="D6" s="59"/>
      <c r="E6" s="59"/>
      <c r="F6" s="60"/>
      <c r="G6" s="60"/>
      <c r="H6" s="60"/>
      <c r="I6" s="60"/>
      <c r="J6" s="60"/>
      <c r="K6" s="60"/>
      <c r="L6" s="60"/>
      <c r="M6" s="60"/>
      <c r="N6" s="60"/>
      <c r="O6" s="60"/>
      <c r="P6" s="60"/>
      <c r="Q6" s="61"/>
      <c r="R6" s="61"/>
      <c r="S6" s="61"/>
      <c r="T6" s="61"/>
      <c r="U6" s="61"/>
      <c r="V6" s="7"/>
    </row>
    <row r="7" spans="2:29" ht="18" customHeight="1" x14ac:dyDescent="0.25">
      <c r="B7" s="191" t="s">
        <v>137</v>
      </c>
      <c r="C7" s="191"/>
      <c r="D7" s="191"/>
      <c r="E7" s="191"/>
      <c r="F7" s="191"/>
      <c r="G7" s="191"/>
      <c r="H7" s="191"/>
      <c r="I7" s="191"/>
      <c r="J7" s="191"/>
      <c r="K7" s="191"/>
      <c r="L7" s="191"/>
      <c r="M7" s="191"/>
      <c r="N7" s="191"/>
      <c r="O7" s="191"/>
      <c r="P7" s="191"/>
      <c r="Q7" s="191"/>
      <c r="R7" s="191"/>
      <c r="S7" s="75"/>
      <c r="T7" s="75"/>
      <c r="U7" s="75"/>
      <c r="V7" s="5"/>
    </row>
    <row r="8" spans="2:29" ht="24" customHeight="1" x14ac:dyDescent="0.25">
      <c r="B8" s="191" t="s">
        <v>35</v>
      </c>
      <c r="C8" s="191"/>
      <c r="D8" s="191"/>
      <c r="E8" s="191"/>
      <c r="F8" s="191"/>
      <c r="G8" s="191"/>
      <c r="H8" s="191"/>
      <c r="I8" s="191"/>
      <c r="J8" s="191"/>
      <c r="K8" s="75"/>
      <c r="L8" s="75"/>
      <c r="M8" s="75"/>
      <c r="N8" s="75"/>
      <c r="O8" s="75"/>
      <c r="P8" s="75"/>
      <c r="Q8" s="75"/>
      <c r="R8" s="75"/>
      <c r="S8" s="75"/>
      <c r="T8" s="75"/>
      <c r="U8" s="75"/>
      <c r="V8" s="5"/>
    </row>
    <row r="9" spans="2:29" ht="21.75" customHeight="1" x14ac:dyDescent="0.25">
      <c r="B9" s="187" t="s">
        <v>138</v>
      </c>
      <c r="C9" s="187"/>
      <c r="D9" s="187"/>
      <c r="E9" s="187"/>
      <c r="F9" s="187"/>
      <c r="G9" s="187"/>
      <c r="H9" s="187"/>
      <c r="I9" s="187"/>
      <c r="J9" s="187"/>
      <c r="K9" s="187"/>
      <c r="L9" s="187"/>
      <c r="M9" s="187"/>
      <c r="N9" s="187"/>
      <c r="O9" s="187"/>
      <c r="P9" s="187"/>
      <c r="Q9" s="187"/>
      <c r="R9" s="187"/>
      <c r="S9" s="156"/>
      <c r="T9" s="156"/>
      <c r="U9" s="156"/>
      <c r="V9" s="3"/>
    </row>
    <row r="10" spans="2:29" ht="18.75" customHeight="1" x14ac:dyDescent="0.25">
      <c r="B10" s="187" t="s">
        <v>36</v>
      </c>
      <c r="C10" s="187"/>
      <c r="D10" s="187"/>
      <c r="E10" s="187"/>
      <c r="F10" s="187"/>
      <c r="G10" s="187"/>
      <c r="H10" s="3"/>
      <c r="I10" s="8"/>
      <c r="J10" s="9"/>
      <c r="K10" s="9"/>
      <c r="L10" s="9"/>
      <c r="M10" s="9"/>
      <c r="N10" s="9"/>
      <c r="O10" s="9"/>
      <c r="P10" s="3"/>
      <c r="Q10" s="3"/>
      <c r="R10" s="3"/>
      <c r="S10" s="3"/>
      <c r="T10" s="3"/>
      <c r="U10" s="3"/>
      <c r="V10" s="3"/>
    </row>
    <row r="11" spans="2:29" ht="18" customHeight="1" x14ac:dyDescent="0.25">
      <c r="B11" s="187" t="s">
        <v>37</v>
      </c>
      <c r="C11" s="187"/>
      <c r="D11" s="187"/>
      <c r="E11" s="187"/>
      <c r="F11" s="187"/>
      <c r="G11" s="187"/>
      <c r="H11" s="187"/>
      <c r="I11" s="187"/>
      <c r="J11" s="187"/>
      <c r="K11" s="187"/>
      <c r="L11" s="187"/>
      <c r="M11" s="187"/>
      <c r="N11" s="187"/>
      <c r="O11" s="187"/>
      <c r="P11" s="187"/>
      <c r="Q11" s="187"/>
      <c r="R11" s="187"/>
      <c r="S11" s="156"/>
      <c r="T11" s="156"/>
      <c r="U11" s="156"/>
      <c r="V11" s="3"/>
    </row>
    <row r="12" spans="2:29" ht="21" customHeight="1" x14ac:dyDescent="0.25">
      <c r="B12" s="187" t="s">
        <v>133</v>
      </c>
      <c r="C12" s="187"/>
      <c r="D12" s="187"/>
      <c r="E12" s="187"/>
      <c r="F12" s="187"/>
      <c r="G12" s="187"/>
      <c r="H12" s="187"/>
      <c r="I12" s="187"/>
      <c r="J12" s="187"/>
      <c r="K12" s="187"/>
      <c r="L12" s="187"/>
      <c r="M12" s="187"/>
      <c r="N12" s="187"/>
      <c r="O12" s="187"/>
      <c r="P12" s="187"/>
      <c r="Q12" s="187"/>
      <c r="R12" s="187"/>
      <c r="S12" s="156"/>
      <c r="T12" s="156"/>
      <c r="U12" s="156"/>
      <c r="V12" s="3"/>
    </row>
    <row r="13" spans="2:29" ht="28.5" customHeight="1" x14ac:dyDescent="0.25">
      <c r="B13" s="187" t="s">
        <v>38</v>
      </c>
      <c r="C13" s="187"/>
      <c r="D13" s="187"/>
      <c r="E13" s="187"/>
      <c r="F13" s="187"/>
      <c r="G13" s="187"/>
      <c r="H13" s="187"/>
      <c r="I13" s="187"/>
      <c r="J13" s="187"/>
      <c r="K13" s="187"/>
      <c r="L13" s="187"/>
      <c r="M13" s="187"/>
      <c r="N13" s="187"/>
      <c r="O13" s="187"/>
      <c r="P13" s="187"/>
      <c r="Q13" s="187"/>
      <c r="R13" s="187"/>
      <c r="S13" s="156"/>
      <c r="T13" s="156"/>
      <c r="U13" s="156"/>
      <c r="V13" s="3"/>
    </row>
    <row r="14" spans="2:29" ht="24.75" customHeight="1" thickBot="1" x14ac:dyDescent="0.3">
      <c r="B14" s="51"/>
      <c r="C14" s="51"/>
      <c r="D14" s="51"/>
      <c r="E14" s="51"/>
      <c r="F14" s="51"/>
      <c r="G14" s="51"/>
      <c r="H14" s="52"/>
      <c r="I14" s="184" t="s">
        <v>39</v>
      </c>
      <c r="J14" s="185"/>
      <c r="K14" s="185"/>
      <c r="L14" s="185"/>
      <c r="M14" s="185"/>
      <c r="N14" s="185"/>
      <c r="O14" s="185"/>
      <c r="P14" s="53"/>
      <c r="Q14" s="53"/>
      <c r="R14" s="53"/>
      <c r="S14" s="53"/>
      <c r="T14" s="53"/>
      <c r="U14" s="53"/>
      <c r="V14" s="53"/>
    </row>
    <row r="15" spans="2:29" s="2" customFormat="1" ht="39.950000000000003" customHeight="1" thickTop="1" x14ac:dyDescent="0.25">
      <c r="B15" s="183" t="s">
        <v>41</v>
      </c>
      <c r="C15" s="183" t="s">
        <v>42</v>
      </c>
      <c r="D15" s="183" t="s">
        <v>43</v>
      </c>
      <c r="E15" s="183" t="s">
        <v>44</v>
      </c>
      <c r="F15" s="183" t="s">
        <v>46</v>
      </c>
      <c r="G15" s="183" t="s">
        <v>130</v>
      </c>
      <c r="H15" s="186" t="s">
        <v>40</v>
      </c>
      <c r="I15" s="186"/>
      <c r="J15" s="186"/>
      <c r="K15" s="186"/>
      <c r="L15" s="186"/>
      <c r="M15" s="186"/>
      <c r="N15" s="186"/>
      <c r="O15" s="186"/>
      <c r="P15" s="186"/>
      <c r="Q15" s="186"/>
      <c r="R15" s="186"/>
      <c r="S15" s="186"/>
      <c r="T15" s="186"/>
      <c r="U15" s="186"/>
      <c r="V15" s="186"/>
    </row>
    <row r="16" spans="2:29" ht="36.75" customHeight="1" thickBot="1" x14ac:dyDescent="0.3">
      <c r="B16" s="183"/>
      <c r="C16" s="183"/>
      <c r="D16" s="183"/>
      <c r="E16" s="183"/>
      <c r="F16" s="183"/>
      <c r="G16" s="183"/>
      <c r="H16" s="54">
        <v>1</v>
      </c>
      <c r="I16" s="54">
        <v>2</v>
      </c>
      <c r="J16" s="54">
        <v>3</v>
      </c>
      <c r="K16" s="54">
        <v>4</v>
      </c>
      <c r="L16" s="54">
        <v>5</v>
      </c>
      <c r="M16" s="54">
        <v>6</v>
      </c>
      <c r="N16" s="54">
        <v>7</v>
      </c>
      <c r="O16" s="54">
        <v>8</v>
      </c>
      <c r="P16" s="55">
        <v>9</v>
      </c>
      <c r="Q16" s="55">
        <v>10</v>
      </c>
      <c r="R16" s="55">
        <v>11</v>
      </c>
      <c r="S16" s="55">
        <v>12</v>
      </c>
      <c r="T16" s="55">
        <v>13</v>
      </c>
      <c r="U16" s="55">
        <v>14</v>
      </c>
      <c r="V16" s="55">
        <v>15</v>
      </c>
    </row>
    <row r="17" spans="2:22" ht="30" customHeight="1" x14ac:dyDescent="0.25">
      <c r="B17" s="195" t="s">
        <v>47</v>
      </c>
      <c r="C17" s="206" t="s">
        <v>51</v>
      </c>
      <c r="D17" s="107" t="s">
        <v>10</v>
      </c>
      <c r="E17" s="108" t="s">
        <v>9</v>
      </c>
      <c r="F17" s="109">
        <v>1</v>
      </c>
      <c r="G17" s="109">
        <v>5</v>
      </c>
      <c r="H17" s="111"/>
      <c r="I17" s="112"/>
      <c r="J17" s="112"/>
      <c r="K17" s="112"/>
      <c r="L17" s="112"/>
      <c r="M17" s="112"/>
      <c r="N17" s="112"/>
      <c r="O17" s="112"/>
      <c r="P17" s="112"/>
      <c r="Q17" s="112"/>
      <c r="R17" s="112"/>
      <c r="S17" s="112"/>
      <c r="T17" s="112"/>
      <c r="U17" s="112"/>
      <c r="V17" s="113"/>
    </row>
    <row r="18" spans="2:22" ht="30" customHeight="1" x14ac:dyDescent="0.25">
      <c r="B18" s="196"/>
      <c r="C18" s="205"/>
      <c r="D18" s="82" t="s">
        <v>11</v>
      </c>
      <c r="E18" s="83" t="s">
        <v>8</v>
      </c>
      <c r="F18" s="11">
        <v>1</v>
      </c>
      <c r="G18" s="11">
        <v>3</v>
      </c>
      <c r="H18" s="76"/>
      <c r="I18" s="48"/>
      <c r="J18" s="48"/>
      <c r="K18" s="48"/>
      <c r="L18" s="48"/>
      <c r="M18" s="49"/>
      <c r="N18" s="48"/>
      <c r="O18" s="48"/>
      <c r="P18" s="48"/>
      <c r="Q18" s="48"/>
      <c r="R18" s="48"/>
      <c r="S18" s="48"/>
      <c r="T18" s="48"/>
      <c r="U18" s="48"/>
      <c r="V18" s="114"/>
    </row>
    <row r="19" spans="2:22" ht="30" customHeight="1" x14ac:dyDescent="0.25">
      <c r="B19" s="196"/>
      <c r="C19" s="204" t="s">
        <v>52</v>
      </c>
      <c r="D19" s="84" t="s">
        <v>13</v>
      </c>
      <c r="E19" s="81"/>
      <c r="F19" s="92"/>
      <c r="G19" s="87"/>
      <c r="H19" s="76"/>
      <c r="I19" s="48"/>
      <c r="J19" s="48"/>
      <c r="K19" s="48"/>
      <c r="L19" s="48"/>
      <c r="M19" s="48"/>
      <c r="N19" s="48"/>
      <c r="O19" s="48"/>
      <c r="P19" s="48"/>
      <c r="Q19" s="48"/>
      <c r="R19" s="48"/>
      <c r="S19" s="48"/>
      <c r="T19" s="48"/>
      <c r="U19" s="48"/>
      <c r="V19" s="114"/>
    </row>
    <row r="20" spans="2:22" ht="30" customHeight="1" x14ac:dyDescent="0.25">
      <c r="B20" s="196"/>
      <c r="C20" s="204"/>
      <c r="D20" s="10" t="s">
        <v>12</v>
      </c>
      <c r="E20" s="85"/>
      <c r="F20" s="93"/>
      <c r="G20" s="11"/>
      <c r="H20" s="76"/>
      <c r="I20" s="48"/>
      <c r="J20" s="48"/>
      <c r="K20" s="48"/>
      <c r="L20" s="48"/>
      <c r="M20" s="48"/>
      <c r="N20" s="48"/>
      <c r="O20" s="48"/>
      <c r="P20" s="48"/>
      <c r="Q20" s="48"/>
      <c r="R20" s="48"/>
      <c r="S20" s="48"/>
      <c r="T20" s="48"/>
      <c r="U20" s="48"/>
      <c r="V20" s="114"/>
    </row>
    <row r="21" spans="2:22" ht="30" customHeight="1" x14ac:dyDescent="0.25">
      <c r="B21" s="196"/>
      <c r="C21" s="204"/>
      <c r="D21" s="86" t="s">
        <v>0</v>
      </c>
      <c r="E21" s="83"/>
      <c r="F21" s="94"/>
      <c r="G21" s="88"/>
      <c r="H21" s="76"/>
      <c r="I21" s="48"/>
      <c r="J21" s="48"/>
      <c r="K21" s="48"/>
      <c r="L21" s="48"/>
      <c r="M21" s="48"/>
      <c r="N21" s="48"/>
      <c r="O21" s="48"/>
      <c r="P21" s="48"/>
      <c r="Q21" s="48"/>
      <c r="R21" s="48"/>
      <c r="S21" s="48"/>
      <c r="T21" s="48"/>
      <c r="U21" s="48"/>
      <c r="V21" s="114"/>
    </row>
    <row r="22" spans="2:22" ht="30" customHeight="1" x14ac:dyDescent="0.3">
      <c r="B22" s="117"/>
      <c r="C22" s="118"/>
      <c r="D22" s="119" t="s">
        <v>59</v>
      </c>
      <c r="E22" s="119"/>
      <c r="F22" s="100"/>
      <c r="G22" s="98"/>
      <c r="H22" s="48"/>
      <c r="I22" s="48"/>
      <c r="J22" s="48"/>
      <c r="K22" s="48"/>
      <c r="L22" s="48"/>
      <c r="M22" s="48"/>
      <c r="N22" s="48"/>
      <c r="O22" s="48"/>
      <c r="P22" s="48"/>
      <c r="Q22" s="48"/>
      <c r="R22" s="48"/>
      <c r="S22" s="48"/>
      <c r="T22" s="48"/>
      <c r="U22" s="48"/>
      <c r="V22" s="114"/>
    </row>
    <row r="23" spans="2:22" ht="30" customHeight="1" x14ac:dyDescent="0.25">
      <c r="B23" s="197" t="s">
        <v>48</v>
      </c>
      <c r="C23" s="205" t="s">
        <v>53</v>
      </c>
      <c r="D23" s="91" t="s">
        <v>14</v>
      </c>
      <c r="E23" s="85"/>
      <c r="F23" s="11"/>
      <c r="G23" s="11"/>
      <c r="H23" s="76"/>
      <c r="I23" s="48"/>
      <c r="J23" s="48"/>
      <c r="K23" s="48"/>
      <c r="L23" s="48"/>
      <c r="M23" s="48"/>
      <c r="N23" s="48"/>
      <c r="O23" s="48"/>
      <c r="P23" s="48"/>
      <c r="Q23" s="48"/>
      <c r="R23" s="48"/>
      <c r="S23" s="48"/>
      <c r="T23" s="48"/>
      <c r="U23" s="48"/>
      <c r="V23" s="114"/>
    </row>
    <row r="24" spans="2:22" ht="30" customHeight="1" x14ac:dyDescent="0.25">
      <c r="B24" s="196"/>
      <c r="C24" s="204"/>
      <c r="D24" s="91" t="s">
        <v>15</v>
      </c>
      <c r="E24" s="85"/>
      <c r="F24" s="11"/>
      <c r="G24" s="11"/>
      <c r="H24" s="76"/>
      <c r="I24" s="48"/>
      <c r="J24" s="48"/>
      <c r="K24" s="48"/>
      <c r="L24" s="48"/>
      <c r="M24" s="48"/>
      <c r="N24" s="48"/>
      <c r="O24" s="48"/>
      <c r="P24" s="48"/>
      <c r="Q24" s="48"/>
      <c r="R24" s="48"/>
      <c r="S24" s="48"/>
      <c r="T24" s="48"/>
      <c r="U24" s="48"/>
      <c r="V24" s="114"/>
    </row>
    <row r="25" spans="2:22" ht="30" customHeight="1" x14ac:dyDescent="0.25">
      <c r="B25" s="196"/>
      <c r="C25" s="204"/>
      <c r="D25" s="91" t="s">
        <v>16</v>
      </c>
      <c r="E25" s="85"/>
      <c r="F25" s="14"/>
      <c r="G25" s="11"/>
      <c r="H25" s="76"/>
      <c r="I25" s="48"/>
      <c r="J25" s="48"/>
      <c r="K25" s="48"/>
      <c r="L25" s="48"/>
      <c r="M25" s="48"/>
      <c r="N25" s="48"/>
      <c r="O25" s="48"/>
      <c r="P25" s="48"/>
      <c r="Q25" s="48"/>
      <c r="R25" s="48"/>
      <c r="S25" s="48"/>
      <c r="T25" s="48"/>
      <c r="U25" s="48"/>
      <c r="V25" s="114"/>
    </row>
    <row r="26" spans="2:22" ht="30" customHeight="1" x14ac:dyDescent="0.25">
      <c r="B26" s="196"/>
      <c r="C26" s="204"/>
      <c r="D26" s="82" t="s">
        <v>0</v>
      </c>
      <c r="E26" s="83"/>
      <c r="F26" s="88"/>
      <c r="G26" s="88"/>
      <c r="H26" s="76"/>
      <c r="I26" s="48"/>
      <c r="J26" s="48"/>
      <c r="K26" s="48"/>
      <c r="L26" s="48"/>
      <c r="M26" s="48"/>
      <c r="N26" s="48"/>
      <c r="O26" s="48"/>
      <c r="P26" s="48"/>
      <c r="Q26" s="48"/>
      <c r="R26" s="48"/>
      <c r="S26" s="48"/>
      <c r="T26" s="48"/>
      <c r="U26" s="48"/>
      <c r="V26" s="114"/>
    </row>
    <row r="27" spans="2:22" ht="30" customHeight="1" x14ac:dyDescent="0.3">
      <c r="B27" s="110"/>
      <c r="C27" s="77"/>
      <c r="D27" s="12" t="s">
        <v>60</v>
      </c>
      <c r="E27" s="12"/>
      <c r="F27" s="13"/>
      <c r="G27" s="13"/>
      <c r="H27" s="76"/>
      <c r="I27" s="48"/>
      <c r="J27" s="48"/>
      <c r="K27" s="48"/>
      <c r="L27" s="48"/>
      <c r="M27" s="48"/>
      <c r="N27" s="48"/>
      <c r="O27" s="48"/>
      <c r="P27" s="48"/>
      <c r="Q27" s="48"/>
      <c r="R27" s="48"/>
      <c r="S27" s="48"/>
      <c r="T27" s="48"/>
      <c r="U27" s="48"/>
      <c r="V27" s="114"/>
    </row>
    <row r="28" spans="2:22" ht="38.25" customHeight="1" x14ac:dyDescent="0.25">
      <c r="B28" s="196" t="s">
        <v>49</v>
      </c>
      <c r="C28" s="78" t="s">
        <v>54</v>
      </c>
      <c r="D28" s="80" t="s">
        <v>18</v>
      </c>
      <c r="E28" s="81"/>
      <c r="F28" s="92"/>
      <c r="G28" s="87"/>
      <c r="H28" s="76"/>
      <c r="I28" s="48"/>
      <c r="J28" s="48"/>
      <c r="K28" s="48"/>
      <c r="L28" s="48"/>
      <c r="M28" s="48"/>
      <c r="N28" s="48"/>
      <c r="O28" s="48"/>
      <c r="P28" s="48"/>
      <c r="Q28" s="48"/>
      <c r="R28" s="48"/>
      <c r="S28" s="48"/>
      <c r="T28" s="48"/>
      <c r="U28" s="48"/>
      <c r="V28" s="114"/>
    </row>
    <row r="29" spans="2:22" ht="30" customHeight="1" x14ac:dyDescent="0.25">
      <c r="B29" s="196"/>
      <c r="C29" s="204" t="s">
        <v>55</v>
      </c>
      <c r="D29" s="80" t="s">
        <v>17</v>
      </c>
      <c r="E29" s="81"/>
      <c r="F29" s="92"/>
      <c r="G29" s="87"/>
      <c r="H29" s="76"/>
      <c r="I29" s="48"/>
      <c r="J29" s="48"/>
      <c r="K29" s="48"/>
      <c r="L29" s="48"/>
      <c r="M29" s="48"/>
      <c r="N29" s="48"/>
      <c r="O29" s="48"/>
      <c r="P29" s="48"/>
      <c r="Q29" s="48"/>
      <c r="R29" s="48"/>
      <c r="S29" s="48"/>
      <c r="T29" s="48"/>
      <c r="U29" s="48"/>
      <c r="V29" s="114"/>
    </row>
    <row r="30" spans="2:22" ht="30" customHeight="1" x14ac:dyDescent="0.25">
      <c r="B30" s="196"/>
      <c r="C30" s="204"/>
      <c r="D30" s="91" t="s">
        <v>19</v>
      </c>
      <c r="E30" s="85"/>
      <c r="F30" s="93"/>
      <c r="G30" s="11"/>
      <c r="H30" s="76"/>
      <c r="I30" s="48"/>
      <c r="J30" s="48"/>
      <c r="K30" s="48"/>
      <c r="L30" s="48"/>
      <c r="M30" s="48"/>
      <c r="N30" s="48"/>
      <c r="O30" s="48"/>
      <c r="P30" s="48"/>
      <c r="Q30" s="48"/>
      <c r="R30" s="48"/>
      <c r="S30" s="48"/>
      <c r="T30" s="48"/>
      <c r="U30" s="48"/>
      <c r="V30" s="114"/>
    </row>
    <row r="31" spans="2:22" ht="30" customHeight="1" x14ac:dyDescent="0.25">
      <c r="B31" s="196"/>
      <c r="C31" s="204"/>
      <c r="D31" s="82" t="s">
        <v>5</v>
      </c>
      <c r="E31" s="83"/>
      <c r="F31" s="94"/>
      <c r="G31" s="88"/>
      <c r="H31" s="76"/>
      <c r="I31" s="48"/>
      <c r="J31" s="48"/>
      <c r="K31" s="48"/>
      <c r="L31" s="48"/>
      <c r="M31" s="48"/>
      <c r="N31" s="48"/>
      <c r="O31" s="48"/>
      <c r="P31" s="48"/>
      <c r="Q31" s="48"/>
      <c r="R31" s="48"/>
      <c r="S31" s="48"/>
      <c r="T31" s="48"/>
      <c r="U31" s="48"/>
      <c r="V31" s="114"/>
    </row>
    <row r="32" spans="2:22" ht="30" customHeight="1" x14ac:dyDescent="0.3">
      <c r="B32" s="110"/>
      <c r="C32" s="77"/>
      <c r="D32" s="12" t="s">
        <v>61</v>
      </c>
      <c r="E32" s="12"/>
      <c r="F32" s="13"/>
      <c r="G32" s="13"/>
      <c r="H32" s="76"/>
      <c r="I32" s="48"/>
      <c r="J32" s="48"/>
      <c r="K32" s="48"/>
      <c r="L32" s="48"/>
      <c r="M32" s="48"/>
      <c r="N32" s="48"/>
      <c r="O32" s="48"/>
      <c r="P32" s="48"/>
      <c r="Q32" s="48"/>
      <c r="R32" s="48"/>
      <c r="S32" s="48"/>
      <c r="T32" s="48"/>
      <c r="U32" s="48"/>
      <c r="V32" s="114"/>
    </row>
    <row r="33" spans="2:22" ht="30" customHeight="1" x14ac:dyDescent="0.3">
      <c r="B33" s="110"/>
      <c r="C33" s="77"/>
      <c r="D33" s="12" t="s">
        <v>62</v>
      </c>
      <c r="E33" s="12"/>
      <c r="F33" s="13"/>
      <c r="G33" s="13"/>
      <c r="H33" s="76"/>
      <c r="I33" s="48"/>
      <c r="J33" s="48"/>
      <c r="K33" s="48"/>
      <c r="L33" s="48"/>
      <c r="M33" s="48"/>
      <c r="N33" s="48"/>
      <c r="O33" s="48"/>
      <c r="P33" s="48"/>
      <c r="Q33" s="48"/>
      <c r="R33" s="48"/>
      <c r="S33" s="48"/>
      <c r="T33" s="48"/>
      <c r="U33" s="48"/>
      <c r="V33" s="114"/>
    </row>
    <row r="34" spans="2:22" ht="30" customHeight="1" x14ac:dyDescent="0.25">
      <c r="B34" s="201" t="s">
        <v>50</v>
      </c>
      <c r="C34" s="198" t="s">
        <v>56</v>
      </c>
      <c r="D34" s="80" t="s">
        <v>20</v>
      </c>
      <c r="E34" s="81"/>
      <c r="F34" s="89"/>
      <c r="G34" s="89"/>
      <c r="H34" s="76"/>
      <c r="I34" s="48"/>
      <c r="J34" s="48"/>
      <c r="K34" s="48"/>
      <c r="L34" s="48"/>
      <c r="M34" s="48"/>
      <c r="N34" s="48"/>
      <c r="O34" s="48"/>
      <c r="P34" s="48"/>
      <c r="Q34" s="48"/>
      <c r="R34" s="48"/>
      <c r="S34" s="48"/>
      <c r="T34" s="48"/>
      <c r="U34" s="48"/>
      <c r="V34" s="114"/>
    </row>
    <row r="35" spans="2:22" ht="30" customHeight="1" x14ac:dyDescent="0.25">
      <c r="B35" s="202"/>
      <c r="C35" s="198"/>
      <c r="D35" s="91" t="s">
        <v>21</v>
      </c>
      <c r="E35" s="85"/>
      <c r="F35" s="13"/>
      <c r="G35" s="13"/>
      <c r="H35" s="76"/>
      <c r="I35" s="48"/>
      <c r="J35" s="48"/>
      <c r="K35" s="48"/>
      <c r="L35" s="48"/>
      <c r="M35" s="48"/>
      <c r="N35" s="48"/>
      <c r="O35" s="48"/>
      <c r="P35" s="48"/>
      <c r="Q35" s="48"/>
      <c r="R35" s="48"/>
      <c r="S35" s="48"/>
      <c r="T35" s="48"/>
      <c r="U35" s="48"/>
      <c r="V35" s="114"/>
    </row>
    <row r="36" spans="2:22" ht="30" customHeight="1" x14ac:dyDescent="0.25">
      <c r="B36" s="202"/>
      <c r="C36" s="198"/>
      <c r="D36" s="82" t="s">
        <v>5</v>
      </c>
      <c r="E36" s="83"/>
      <c r="F36" s="90"/>
      <c r="G36" s="90"/>
      <c r="H36" s="76"/>
      <c r="I36" s="48"/>
      <c r="J36" s="48"/>
      <c r="K36" s="48"/>
      <c r="L36" s="48"/>
      <c r="M36" s="48"/>
      <c r="N36" s="48"/>
      <c r="O36" s="48"/>
      <c r="P36" s="48"/>
      <c r="Q36" s="48"/>
      <c r="R36" s="48"/>
      <c r="S36" s="48"/>
      <c r="T36" s="48"/>
      <c r="U36" s="48"/>
      <c r="V36" s="114"/>
    </row>
    <row r="37" spans="2:22" ht="30" customHeight="1" x14ac:dyDescent="0.25">
      <c r="B37" s="202"/>
      <c r="C37" s="95" t="s">
        <v>57</v>
      </c>
      <c r="D37" s="99" t="s">
        <v>22</v>
      </c>
      <c r="E37" s="96"/>
      <c r="F37" s="97"/>
      <c r="G37" s="100"/>
      <c r="H37" s="76"/>
      <c r="I37" s="48"/>
      <c r="J37" s="48"/>
      <c r="K37" s="48"/>
      <c r="L37" s="48"/>
      <c r="M37" s="48"/>
      <c r="N37" s="48"/>
      <c r="O37" s="48"/>
      <c r="P37" s="48"/>
      <c r="Q37" s="48"/>
      <c r="R37" s="48"/>
      <c r="S37" s="48"/>
      <c r="T37" s="48"/>
      <c r="U37" s="48"/>
      <c r="V37" s="114"/>
    </row>
    <row r="38" spans="2:22" ht="30" customHeight="1" x14ac:dyDescent="0.25">
      <c r="B38" s="203"/>
      <c r="C38" s="79" t="s">
        <v>58</v>
      </c>
      <c r="D38" s="99" t="s">
        <v>28</v>
      </c>
      <c r="E38" s="96"/>
      <c r="F38" s="199"/>
      <c r="G38" s="200"/>
      <c r="H38" s="76"/>
      <c r="I38" s="48"/>
      <c r="J38" s="48"/>
      <c r="K38" s="48"/>
      <c r="L38" s="48"/>
      <c r="M38" s="48"/>
      <c r="N38" s="48"/>
      <c r="O38" s="48"/>
      <c r="P38" s="48"/>
      <c r="Q38" s="48"/>
      <c r="R38" s="48"/>
      <c r="S38" s="48"/>
      <c r="T38" s="48"/>
      <c r="U38" s="48"/>
      <c r="V38" s="114"/>
    </row>
    <row r="39" spans="2:22" ht="30" customHeight="1" x14ac:dyDescent="0.3">
      <c r="B39" s="110"/>
      <c r="C39" s="77"/>
      <c r="D39" s="12" t="s">
        <v>61</v>
      </c>
      <c r="E39" s="12"/>
      <c r="F39" s="13"/>
      <c r="G39" s="13"/>
      <c r="H39" s="76"/>
      <c r="I39" s="48"/>
      <c r="J39" s="48"/>
      <c r="K39" s="48"/>
      <c r="L39" s="48"/>
      <c r="M39" s="48"/>
      <c r="N39" s="48"/>
      <c r="O39" s="48"/>
      <c r="P39" s="48"/>
      <c r="Q39" s="48"/>
      <c r="R39" s="48"/>
      <c r="S39" s="48"/>
      <c r="T39" s="48"/>
      <c r="U39" s="48"/>
      <c r="V39" s="114"/>
    </row>
    <row r="40" spans="2:22" ht="30" customHeight="1" thickBot="1" x14ac:dyDescent="0.35">
      <c r="B40" s="110"/>
      <c r="C40" s="77"/>
      <c r="D40" s="12" t="s">
        <v>63</v>
      </c>
      <c r="E40" s="12"/>
      <c r="F40" s="13"/>
      <c r="G40" s="13"/>
      <c r="H40" s="76"/>
      <c r="I40" s="48"/>
      <c r="J40" s="48"/>
      <c r="K40" s="48"/>
      <c r="L40" s="48"/>
      <c r="M40" s="48"/>
      <c r="N40" s="48"/>
      <c r="O40" s="48"/>
      <c r="P40" s="48"/>
      <c r="Q40" s="48"/>
      <c r="R40" s="48"/>
      <c r="S40" s="48"/>
      <c r="T40" s="48"/>
      <c r="U40" s="48"/>
      <c r="V40" s="114"/>
    </row>
    <row r="41" spans="2:22" ht="35.25" customHeight="1" x14ac:dyDescent="0.3">
      <c r="B41" s="229" t="s">
        <v>64</v>
      </c>
      <c r="C41" s="230"/>
      <c r="D41" s="231" t="s">
        <v>65</v>
      </c>
      <c r="E41" s="231"/>
      <c r="F41" s="232">
        <v>1</v>
      </c>
      <c r="G41" s="233">
        <v>2</v>
      </c>
      <c r="H41" s="112"/>
      <c r="I41" s="112"/>
      <c r="J41" s="112"/>
      <c r="K41" s="112"/>
      <c r="L41" s="112"/>
      <c r="M41" s="112"/>
      <c r="N41" s="112"/>
      <c r="O41" s="112"/>
      <c r="P41" s="112"/>
      <c r="Q41" s="112"/>
      <c r="R41" s="112"/>
      <c r="S41" s="112"/>
      <c r="T41" s="112"/>
      <c r="U41" s="112"/>
      <c r="V41" s="113"/>
    </row>
    <row r="42" spans="2:22" ht="35.25" customHeight="1" x14ac:dyDescent="0.3">
      <c r="B42" s="234"/>
      <c r="C42" s="227"/>
      <c r="D42" s="228" t="s">
        <v>139</v>
      </c>
      <c r="E42" s="228"/>
      <c r="F42" s="13">
        <v>1</v>
      </c>
      <c r="G42" s="235">
        <v>1</v>
      </c>
      <c r="H42" s="48"/>
      <c r="I42" s="48"/>
      <c r="J42" s="48"/>
      <c r="K42" s="48"/>
      <c r="L42" s="48"/>
      <c r="M42" s="48"/>
      <c r="N42" s="48"/>
      <c r="O42" s="48"/>
      <c r="P42" s="48"/>
      <c r="Q42" s="48"/>
      <c r="R42" s="48"/>
      <c r="S42" s="48"/>
      <c r="T42" s="48"/>
      <c r="U42" s="48"/>
      <c r="V42" s="114"/>
    </row>
    <row r="43" spans="2:22" ht="51" customHeight="1" thickBot="1" x14ac:dyDescent="0.35">
      <c r="B43" s="236"/>
      <c r="C43" s="237"/>
      <c r="D43" s="238" t="s">
        <v>66</v>
      </c>
      <c r="E43" s="238"/>
      <c r="F43" s="239">
        <v>1</v>
      </c>
      <c r="G43" s="240">
        <v>1</v>
      </c>
      <c r="H43" s="115"/>
      <c r="I43" s="115"/>
      <c r="J43" s="115"/>
      <c r="K43" s="115"/>
      <c r="L43" s="115"/>
      <c r="M43" s="115"/>
      <c r="N43" s="115"/>
      <c r="O43" s="115"/>
      <c r="P43" s="115"/>
      <c r="Q43" s="115"/>
      <c r="R43" s="115"/>
      <c r="S43" s="115"/>
      <c r="T43" s="115"/>
      <c r="U43" s="115"/>
      <c r="V43" s="116"/>
    </row>
    <row r="44" spans="2:22" ht="30" customHeight="1" x14ac:dyDescent="0.25">
      <c r="H44" s="50"/>
      <c r="I44" s="50"/>
      <c r="J44" s="50"/>
      <c r="K44" s="50"/>
      <c r="L44" s="50"/>
      <c r="M44" s="50"/>
      <c r="N44" s="50"/>
      <c r="O44" s="50"/>
      <c r="P44" s="57"/>
      <c r="Q44" s="57"/>
      <c r="R44" s="57"/>
      <c r="S44" s="57"/>
      <c r="T44" s="57"/>
      <c r="U44" s="57"/>
      <c r="V44" s="57"/>
    </row>
    <row r="45" spans="2:22" ht="30" customHeight="1" x14ac:dyDescent="0.25">
      <c r="B45" s="159" t="s">
        <v>45</v>
      </c>
      <c r="C45" s="159"/>
      <c r="D45" s="159"/>
      <c r="E45" s="159"/>
      <c r="F45" s="159"/>
      <c r="G45" s="159"/>
      <c r="H45" s="50"/>
      <c r="I45" s="50"/>
      <c r="J45" s="50"/>
      <c r="K45" s="50"/>
      <c r="L45" s="50"/>
      <c r="M45" s="50"/>
      <c r="N45" s="50"/>
      <c r="O45" s="50"/>
      <c r="P45" s="16"/>
      <c r="Q45" s="16"/>
      <c r="R45" s="16"/>
      <c r="S45" s="16"/>
      <c r="T45" s="16"/>
      <c r="U45" s="16"/>
      <c r="V45" s="16"/>
    </row>
    <row r="46" spans="2:22" ht="30" customHeight="1" x14ac:dyDescent="0.25">
      <c r="M46" s="1" t="s">
        <v>1</v>
      </c>
    </row>
    <row r="51" spans="2:2" ht="30" customHeight="1" x14ac:dyDescent="0.25">
      <c r="B51" t="s">
        <v>8</v>
      </c>
    </row>
    <row r="52" spans="2:2" ht="30" customHeight="1" x14ac:dyDescent="0.25">
      <c r="B52" t="s">
        <v>9</v>
      </c>
    </row>
  </sheetData>
  <sheetProtection formatCells="0" formatColumns="0" insertRows="0" deleteRows="0"/>
  <mergeCells count="30">
    <mergeCell ref="E15:E16"/>
    <mergeCell ref="C15:C16"/>
    <mergeCell ref="C29:C31"/>
    <mergeCell ref="C23:C26"/>
    <mergeCell ref="C19:C21"/>
    <mergeCell ref="C17:C18"/>
    <mergeCell ref="B17:B21"/>
    <mergeCell ref="B23:B26"/>
    <mergeCell ref="B28:B31"/>
    <mergeCell ref="B41:B43"/>
    <mergeCell ref="B45:G45"/>
    <mergeCell ref="C34:C36"/>
    <mergeCell ref="F38:G38"/>
    <mergeCell ref="B34:B38"/>
    <mergeCell ref="B2:R3"/>
    <mergeCell ref="F15:F16"/>
    <mergeCell ref="G15:G16"/>
    <mergeCell ref="I14:O14"/>
    <mergeCell ref="B15:B16"/>
    <mergeCell ref="D15:D16"/>
    <mergeCell ref="H15:V15"/>
    <mergeCell ref="B10:G10"/>
    <mergeCell ref="B4:D4"/>
    <mergeCell ref="B12:R12"/>
    <mergeCell ref="B7:R7"/>
    <mergeCell ref="B9:R9"/>
    <mergeCell ref="B11:R11"/>
    <mergeCell ref="E4:R4"/>
    <mergeCell ref="B8:J8"/>
    <mergeCell ref="B13:R13"/>
  </mergeCells>
  <conditionalFormatting sqref="F44:O44">
    <cfRule type="expression" dxfId="4" priority="77">
      <formula>TRUE</formula>
    </cfRule>
  </conditionalFormatting>
  <conditionalFormatting sqref="H16:O16">
    <cfRule type="expression" dxfId="3" priority="83">
      <formula>H$16=period_selected</formula>
    </cfRule>
  </conditionalFormatting>
  <conditionalFormatting sqref="H17:V43">
    <cfRule type="expression" dxfId="2" priority="55">
      <formula>Plan</formula>
    </cfRule>
    <cfRule type="expression" dxfId="1" priority="56">
      <formula>MOD(COLUMN(),2)</formula>
    </cfRule>
    <cfRule type="expression" dxfId="0" priority="57">
      <formula>MOD(COLUMN(),2)=0</formula>
    </cfRule>
  </conditionalFormatting>
  <dataValidations count="3">
    <dataValidation allowBlank="1" showInputMessage="1" showErrorMessage="1" prompt="Esta celda de la leyenda indica la duración del plan" sqref="H14" xr:uid="{00000000-0002-0000-0000-000000000000}"/>
    <dataValidation allowBlank="1" showInputMessage="1" showErrorMessage="1" prompt="Los periodos se representan del 1 al 60, desde la celda H4 a la celda BO4 " sqref="H15" xr:uid="{00000000-0002-0000-0000-000001000000}"/>
    <dataValidation type="list" allowBlank="1" showInputMessage="1" showErrorMessage="1" sqref="E17:E43" xr:uid="{334B6B94-6B53-4A1F-BF27-1FA89EEB6059}">
      <formula1>$B$51:$B$52</formula1>
    </dataValidation>
  </dataValidations>
  <printOptions horizontalCentered="1"/>
  <pageMargins left="0.43307086614173229" right="0.43307086614173229" top="0.51181102362204722" bottom="0.51181102362204722" header="0.31496062992125984" footer="0.31496062992125984"/>
  <pageSetup paperSize="9" scale="61" fitToHeight="0" orientation="landscape"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4"/>
  <sheetViews>
    <sheetView showGridLines="0" topLeftCell="A6" zoomScale="80" zoomScaleNormal="80" workbookViewId="0">
      <selection sqref="A1:G27"/>
    </sheetView>
  </sheetViews>
  <sheetFormatPr baseColWidth="10" defaultRowHeight="15" x14ac:dyDescent="0.25"/>
  <cols>
    <col min="1" max="1" width="11.875" customWidth="1"/>
    <col min="2" max="2" width="15.375" customWidth="1"/>
    <col min="3" max="4" width="39.875" customWidth="1"/>
    <col min="5" max="5" width="17" customWidth="1"/>
    <col min="6" max="6" width="22.875" customWidth="1"/>
    <col min="7" max="7" width="13.625" customWidth="1"/>
  </cols>
  <sheetData>
    <row r="1" spans="1:18" x14ac:dyDescent="0.25">
      <c r="A1" s="3"/>
      <c r="B1" s="3"/>
      <c r="C1" s="3"/>
      <c r="D1" s="3"/>
      <c r="E1" s="3"/>
      <c r="F1" s="3"/>
      <c r="G1" s="3"/>
    </row>
    <row r="2" spans="1:18" x14ac:dyDescent="0.25">
      <c r="A2" s="3"/>
      <c r="B2" s="3"/>
      <c r="C2" s="3"/>
      <c r="D2" s="3"/>
      <c r="E2" s="3"/>
      <c r="F2" s="3"/>
      <c r="G2" s="3"/>
    </row>
    <row r="3" spans="1:18" x14ac:dyDescent="0.25">
      <c r="A3" s="3"/>
      <c r="B3" s="3"/>
      <c r="C3" s="3"/>
      <c r="D3" s="3"/>
      <c r="E3" s="3"/>
      <c r="F3" s="3"/>
      <c r="G3" s="3"/>
    </row>
    <row r="4" spans="1:18" ht="21.75" customHeight="1" x14ac:dyDescent="0.25">
      <c r="A4" s="3"/>
      <c r="B4" s="3"/>
      <c r="C4" s="3"/>
      <c r="D4" s="3"/>
      <c r="E4" s="3"/>
      <c r="F4" s="3"/>
      <c r="G4" s="3"/>
    </row>
    <row r="5" spans="1:18" x14ac:dyDescent="0.25">
      <c r="A5" s="3"/>
      <c r="B5" s="3"/>
      <c r="C5" s="3"/>
      <c r="D5" s="3"/>
      <c r="E5" s="3"/>
      <c r="F5" s="3"/>
      <c r="G5" s="3"/>
    </row>
    <row r="6" spans="1:18" ht="15" customHeight="1" x14ac:dyDescent="0.25">
      <c r="A6" s="210" t="s">
        <v>67</v>
      </c>
      <c r="B6" s="210"/>
      <c r="C6" s="210"/>
      <c r="D6" s="210"/>
      <c r="E6" s="210"/>
      <c r="F6" s="210"/>
      <c r="G6" s="6"/>
      <c r="H6" s="6"/>
      <c r="I6" s="6"/>
      <c r="J6" s="6"/>
      <c r="K6" s="6"/>
      <c r="L6" s="6"/>
      <c r="M6" s="6"/>
      <c r="N6" s="6"/>
      <c r="O6" s="6"/>
      <c r="P6" s="6"/>
      <c r="Q6" s="6"/>
    </row>
    <row r="7" spans="1:18" ht="15.75" customHeight="1" x14ac:dyDescent="0.25">
      <c r="A7" s="210"/>
      <c r="B7" s="210"/>
      <c r="C7" s="210"/>
      <c r="D7" s="210"/>
      <c r="E7" s="210"/>
      <c r="F7" s="210"/>
      <c r="G7" s="15"/>
      <c r="H7" s="15"/>
      <c r="I7" s="15"/>
      <c r="J7" s="15"/>
      <c r="K7" s="15"/>
      <c r="L7" s="15"/>
      <c r="M7" s="15"/>
      <c r="N7" s="15"/>
      <c r="O7" s="15"/>
      <c r="P7" s="15"/>
      <c r="Q7" s="15"/>
      <c r="R7" s="16"/>
    </row>
    <row r="8" spans="1:18" ht="8.25" customHeight="1" x14ac:dyDescent="0.25">
      <c r="A8" s="56"/>
      <c r="B8" s="56"/>
      <c r="C8" s="56"/>
      <c r="D8" s="56"/>
      <c r="E8" s="56"/>
      <c r="F8" s="56"/>
      <c r="G8" s="15"/>
      <c r="H8" s="15"/>
      <c r="I8" s="15"/>
      <c r="J8" s="15"/>
      <c r="K8" s="15"/>
      <c r="L8" s="15"/>
      <c r="M8" s="15"/>
      <c r="N8" s="15"/>
      <c r="O8" s="15"/>
      <c r="P8" s="15"/>
      <c r="Q8" s="15"/>
      <c r="R8" s="16"/>
    </row>
    <row r="9" spans="1:18" ht="33.75" customHeight="1" x14ac:dyDescent="0.25">
      <c r="A9" s="221" t="s">
        <v>131</v>
      </c>
      <c r="B9" s="221"/>
      <c r="C9" s="221"/>
      <c r="D9" s="221"/>
      <c r="E9" s="221"/>
      <c r="F9" s="221"/>
      <c r="G9" s="221"/>
      <c r="H9" s="15"/>
      <c r="I9" s="15"/>
      <c r="J9" s="15"/>
      <c r="K9" s="15"/>
      <c r="L9" s="15"/>
      <c r="M9" s="15"/>
      <c r="N9" s="15"/>
      <c r="O9" s="15"/>
      <c r="P9" s="15"/>
      <c r="Q9" s="15"/>
      <c r="R9" s="16"/>
    </row>
    <row r="10" spans="1:18" ht="15" customHeight="1" x14ac:dyDescent="0.25">
      <c r="A10" s="58"/>
      <c r="G10" s="3"/>
    </row>
    <row r="11" spans="1:18" ht="15" customHeight="1" x14ac:dyDescent="0.25">
      <c r="A11" s="211" t="s">
        <v>74</v>
      </c>
      <c r="B11" s="183" t="s">
        <v>68</v>
      </c>
      <c r="C11" s="211" t="s">
        <v>69</v>
      </c>
      <c r="D11" s="211" t="s">
        <v>70</v>
      </c>
      <c r="E11" s="211" t="s">
        <v>71</v>
      </c>
      <c r="F11" s="211" t="s">
        <v>72</v>
      </c>
      <c r="G11" s="219" t="s">
        <v>73</v>
      </c>
    </row>
    <row r="12" spans="1:18" ht="49.5" customHeight="1" thickBot="1" x14ac:dyDescent="0.3">
      <c r="A12" s="211"/>
      <c r="B12" s="183"/>
      <c r="C12" s="211"/>
      <c r="D12" s="211"/>
      <c r="E12" s="211"/>
      <c r="F12" s="211"/>
      <c r="G12" s="220"/>
    </row>
    <row r="13" spans="1:18" ht="49.5" customHeight="1" x14ac:dyDescent="0.25">
      <c r="A13" s="222" t="s">
        <v>75</v>
      </c>
      <c r="B13" s="214" t="s">
        <v>23</v>
      </c>
      <c r="C13" s="101" t="s">
        <v>79</v>
      </c>
      <c r="D13" s="101" t="s">
        <v>80</v>
      </c>
      <c r="E13" s="102" t="s">
        <v>81</v>
      </c>
      <c r="F13" s="120">
        <v>1</v>
      </c>
      <c r="G13" s="123">
        <v>4</v>
      </c>
    </row>
    <row r="14" spans="1:18" ht="89.25" customHeight="1" x14ac:dyDescent="0.25">
      <c r="A14" s="223"/>
      <c r="B14" s="215"/>
      <c r="C14" s="64" t="s">
        <v>82</v>
      </c>
      <c r="D14" s="64" t="s">
        <v>83</v>
      </c>
      <c r="E14" s="73" t="s">
        <v>4</v>
      </c>
      <c r="F14" s="121" t="s">
        <v>7</v>
      </c>
      <c r="G14" s="125">
        <v>7</v>
      </c>
      <c r="H14" s="71"/>
      <c r="I14" s="71"/>
    </row>
    <row r="15" spans="1:18" ht="58.5" customHeight="1" x14ac:dyDescent="0.25">
      <c r="A15" s="223"/>
      <c r="B15" s="212" t="s">
        <v>24</v>
      </c>
      <c r="C15" s="64" t="s">
        <v>84</v>
      </c>
      <c r="D15" s="64" t="s">
        <v>85</v>
      </c>
      <c r="E15" s="74" t="s">
        <v>4</v>
      </c>
      <c r="F15" s="122">
        <v>80</v>
      </c>
      <c r="G15" s="125">
        <v>5</v>
      </c>
      <c r="H15" s="71"/>
      <c r="I15" s="71"/>
    </row>
    <row r="16" spans="1:18" ht="45" customHeight="1" thickBot="1" x14ac:dyDescent="0.3">
      <c r="A16" s="224"/>
      <c r="B16" s="213"/>
      <c r="C16" s="126"/>
      <c r="D16" s="127"/>
      <c r="E16" s="128"/>
      <c r="F16" s="128"/>
      <c r="G16" s="124"/>
      <c r="H16" s="72"/>
    </row>
    <row r="17" spans="1:7" ht="21" customHeight="1" x14ac:dyDescent="0.25">
      <c r="A17" s="222" t="s">
        <v>76</v>
      </c>
      <c r="B17" s="218" t="s">
        <v>25</v>
      </c>
      <c r="C17" s="19"/>
      <c r="D17" s="19"/>
      <c r="E17" s="21"/>
      <c r="F17" s="21"/>
      <c r="G17" s="123"/>
    </row>
    <row r="18" spans="1:7" ht="24" customHeight="1" thickBot="1" x14ac:dyDescent="0.3">
      <c r="A18" s="224"/>
      <c r="B18" s="217"/>
      <c r="C18" s="18"/>
      <c r="D18" s="18"/>
      <c r="E18" s="23"/>
      <c r="F18" s="23"/>
      <c r="G18" s="124"/>
    </row>
    <row r="19" spans="1:7" ht="15.75" customHeight="1" x14ac:dyDescent="0.25">
      <c r="A19" s="222" t="s">
        <v>77</v>
      </c>
      <c r="B19" s="103" t="s">
        <v>27</v>
      </c>
      <c r="C19" s="19"/>
      <c r="D19" s="19"/>
      <c r="E19" s="21"/>
      <c r="F19" s="21"/>
      <c r="G19" s="123"/>
    </row>
    <row r="20" spans="1:7" ht="16.5" customHeight="1" x14ac:dyDescent="0.25">
      <c r="A20" s="223"/>
      <c r="B20" s="216" t="s">
        <v>26</v>
      </c>
      <c r="C20" s="17"/>
      <c r="D20" s="17"/>
      <c r="E20" s="22"/>
      <c r="F20" s="22"/>
      <c r="G20" s="125"/>
    </row>
    <row r="21" spans="1:7" ht="16.5" thickBot="1" x14ac:dyDescent="0.3">
      <c r="A21" s="224"/>
      <c r="B21" s="217"/>
      <c r="C21" s="18"/>
      <c r="D21" s="18"/>
      <c r="E21" s="23"/>
      <c r="F21" s="23"/>
      <c r="G21" s="124"/>
    </row>
    <row r="22" spans="1:7" ht="17.25" customHeight="1" x14ac:dyDescent="0.25">
      <c r="A22" s="207" t="s">
        <v>78</v>
      </c>
      <c r="B22" s="104" t="s">
        <v>29</v>
      </c>
      <c r="C22" s="19"/>
      <c r="D22" s="19"/>
      <c r="E22" s="21"/>
      <c r="F22" s="21"/>
      <c r="G22" s="123"/>
    </row>
    <row r="23" spans="1:7" ht="15.75" x14ac:dyDescent="0.25">
      <c r="A23" s="208"/>
      <c r="B23" s="105" t="s">
        <v>30</v>
      </c>
      <c r="C23" s="17"/>
      <c r="D23" s="17"/>
      <c r="E23" s="22"/>
      <c r="F23" s="22"/>
      <c r="G23" s="125"/>
    </row>
    <row r="24" spans="1:7" ht="16.5" thickBot="1" x14ac:dyDescent="0.3">
      <c r="A24" s="209"/>
      <c r="B24" s="106" t="s">
        <v>31</v>
      </c>
      <c r="C24" s="18"/>
      <c r="D24" s="18"/>
      <c r="E24" s="23"/>
      <c r="F24" s="23"/>
      <c r="G24" s="124"/>
    </row>
  </sheetData>
  <mergeCells count="17">
    <mergeCell ref="G11:G12"/>
    <mergeCell ref="A9:G9"/>
    <mergeCell ref="A13:A16"/>
    <mergeCell ref="A17:A18"/>
    <mergeCell ref="A19:A21"/>
    <mergeCell ref="A22:A24"/>
    <mergeCell ref="A6:F7"/>
    <mergeCell ref="E11:E12"/>
    <mergeCell ref="D11:D12"/>
    <mergeCell ref="A11:A12"/>
    <mergeCell ref="B11:B12"/>
    <mergeCell ref="C11:C12"/>
    <mergeCell ref="F11:F12"/>
    <mergeCell ref="B15:B16"/>
    <mergeCell ref="B13:B14"/>
    <mergeCell ref="B20:B21"/>
    <mergeCell ref="B17:B18"/>
  </mergeCells>
  <pageMargins left="0.7" right="0.7" top="0.75" bottom="0.75" header="0.3" footer="0.3"/>
  <pageSetup scale="7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1"/>
  <sheetViews>
    <sheetView showGridLines="0" tabSelected="1" topLeftCell="A36" zoomScale="70" zoomScaleNormal="70" workbookViewId="0">
      <selection activeCell="H57" sqref="H57"/>
    </sheetView>
  </sheetViews>
  <sheetFormatPr baseColWidth="10" defaultRowHeight="15" x14ac:dyDescent="0.25"/>
  <cols>
    <col min="1" max="1" width="21.875" customWidth="1"/>
    <col min="2" max="2" width="37.625" customWidth="1"/>
    <col min="3" max="3" width="27.375" customWidth="1"/>
    <col min="5" max="5" width="15" customWidth="1"/>
    <col min="6" max="6" width="42.625" customWidth="1"/>
    <col min="7" max="7" width="21.125" customWidth="1"/>
  </cols>
  <sheetData>
    <row r="1" spans="1:9" ht="87.75" customHeight="1" x14ac:dyDescent="0.25">
      <c r="A1" s="3"/>
      <c r="B1" s="3"/>
      <c r="C1" s="3"/>
      <c r="D1" s="3"/>
      <c r="E1" s="3"/>
      <c r="F1" s="3"/>
    </row>
    <row r="2" spans="1:9" ht="28.5" x14ac:dyDescent="0.25">
      <c r="A2" s="160" t="s">
        <v>86</v>
      </c>
      <c r="B2" s="160"/>
      <c r="C2" s="160"/>
      <c r="D2" s="160"/>
      <c r="E2" s="160"/>
      <c r="F2" s="160"/>
    </row>
    <row r="3" spans="1:9" ht="26.25" x14ac:dyDescent="0.25">
      <c r="A3" s="140" t="s">
        <v>34</v>
      </c>
      <c r="B3" s="24"/>
      <c r="C3" s="24"/>
      <c r="D3" s="24"/>
      <c r="E3" s="24"/>
      <c r="F3" s="24"/>
    </row>
    <row r="4" spans="1:9" ht="23.25" customHeight="1" x14ac:dyDescent="0.25">
      <c r="A4" s="159" t="s">
        <v>106</v>
      </c>
      <c r="B4" s="159"/>
      <c r="C4" s="159"/>
      <c r="D4" s="159"/>
      <c r="E4" s="159"/>
      <c r="F4" s="159"/>
      <c r="G4" s="159"/>
    </row>
    <row r="5" spans="1:9" ht="30.75" customHeight="1" x14ac:dyDescent="0.25">
      <c r="A5" s="169" t="s">
        <v>107</v>
      </c>
      <c r="B5" s="169"/>
      <c r="C5" s="169"/>
      <c r="D5" s="169"/>
      <c r="E5" s="169"/>
      <c r="F5" s="169"/>
      <c r="G5" s="169"/>
      <c r="I5" s="138"/>
    </row>
    <row r="6" spans="1:9" ht="30.75" customHeight="1" x14ac:dyDescent="0.25">
      <c r="A6" s="176" t="s">
        <v>108</v>
      </c>
      <c r="B6" s="176"/>
      <c r="C6" s="176"/>
      <c r="D6" s="176"/>
      <c r="E6" s="176"/>
      <c r="F6" s="176"/>
      <c r="G6" s="176"/>
    </row>
    <row r="7" spans="1:9" ht="23.25" x14ac:dyDescent="0.25">
      <c r="A7" s="39" t="s">
        <v>134</v>
      </c>
      <c r="B7" s="24"/>
      <c r="C7" s="24"/>
      <c r="D7" s="24"/>
      <c r="E7" s="24"/>
      <c r="F7" s="24"/>
      <c r="G7" s="139"/>
    </row>
    <row r="8" spans="1:9" ht="23.25" x14ac:dyDescent="0.25">
      <c r="A8" s="39" t="s">
        <v>132</v>
      </c>
      <c r="B8" s="24"/>
      <c r="C8" s="24"/>
      <c r="D8" s="24"/>
      <c r="E8" s="24"/>
      <c r="F8" s="24"/>
      <c r="G8" s="139"/>
    </row>
    <row r="9" spans="1:9" ht="18.75" customHeight="1" thickBot="1" x14ac:dyDescent="0.3">
      <c r="A9" s="39"/>
      <c r="B9" s="24"/>
      <c r="C9" s="24"/>
      <c r="D9" s="24"/>
      <c r="E9" s="24"/>
      <c r="F9" s="24"/>
    </row>
    <row r="10" spans="1:9" ht="24" customHeight="1" thickBot="1" x14ac:dyDescent="0.3">
      <c r="A10" s="166" t="s">
        <v>140</v>
      </c>
      <c r="B10" s="167"/>
      <c r="C10" s="167"/>
      <c r="D10" s="167"/>
      <c r="E10" s="167"/>
      <c r="F10" s="167"/>
      <c r="G10" s="168"/>
    </row>
    <row r="11" spans="1:9" ht="15.75" thickBot="1" x14ac:dyDescent="0.3">
      <c r="A11" s="3"/>
      <c r="B11" s="3"/>
      <c r="C11" s="3"/>
      <c r="D11" s="3"/>
      <c r="E11" s="3"/>
      <c r="F11" s="3"/>
      <c r="G11" s="46" t="s">
        <v>95</v>
      </c>
    </row>
    <row r="12" spans="1:9" ht="16.5" thickBot="1" x14ac:dyDescent="0.3">
      <c r="A12" s="36" t="s">
        <v>2</v>
      </c>
      <c r="B12" s="20" t="s">
        <v>3</v>
      </c>
      <c r="C12" s="20" t="s">
        <v>91</v>
      </c>
      <c r="D12" s="20" t="s">
        <v>92</v>
      </c>
      <c r="E12" s="20" t="s">
        <v>93</v>
      </c>
      <c r="F12" s="20" t="s">
        <v>94</v>
      </c>
      <c r="G12" s="44"/>
    </row>
    <row r="13" spans="1:9" x14ac:dyDescent="0.25">
      <c r="A13" s="163" t="s">
        <v>88</v>
      </c>
      <c r="B13" s="58" t="s">
        <v>98</v>
      </c>
      <c r="C13" s="25" t="s">
        <v>103</v>
      </c>
      <c r="D13" s="25">
        <v>5</v>
      </c>
      <c r="E13" s="144">
        <f>300*D13</f>
        <v>1500</v>
      </c>
      <c r="F13" s="26"/>
      <c r="G13" s="45"/>
    </row>
    <row r="14" spans="1:9" x14ac:dyDescent="0.25">
      <c r="A14" s="164"/>
      <c r="B14" s="58" t="s">
        <v>97</v>
      </c>
      <c r="C14" s="28" t="s">
        <v>104</v>
      </c>
      <c r="D14" s="28">
        <v>3</v>
      </c>
      <c r="E14" s="145">
        <f>300*D14</f>
        <v>900</v>
      </c>
      <c r="F14" s="29"/>
      <c r="G14" s="45"/>
    </row>
    <row r="15" spans="1:9" x14ac:dyDescent="0.25">
      <c r="A15" s="164"/>
      <c r="B15" s="58" t="s">
        <v>100</v>
      </c>
      <c r="C15" s="28" t="s">
        <v>105</v>
      </c>
      <c r="D15" s="28">
        <v>2</v>
      </c>
      <c r="E15" s="145">
        <f>300*D15</f>
        <v>600</v>
      </c>
      <c r="F15" s="29"/>
      <c r="G15" s="45"/>
    </row>
    <row r="16" spans="1:9" x14ac:dyDescent="0.25">
      <c r="A16" s="164"/>
      <c r="B16" s="58" t="s">
        <v>99</v>
      </c>
      <c r="C16" s="28"/>
      <c r="D16" s="28"/>
      <c r="E16" s="65"/>
      <c r="F16" s="29"/>
      <c r="G16" s="45"/>
    </row>
    <row r="17" spans="1:7" x14ac:dyDescent="0.25">
      <c r="A17" s="164"/>
      <c r="B17" s="28"/>
      <c r="C17" s="28"/>
      <c r="D17" s="28"/>
      <c r="E17" s="65"/>
      <c r="F17" s="29"/>
      <c r="G17" s="45"/>
    </row>
    <row r="18" spans="1:7" ht="15.75" thickBot="1" x14ac:dyDescent="0.3">
      <c r="A18" s="165"/>
      <c r="B18" s="31"/>
      <c r="C18" s="31"/>
      <c r="D18" s="31"/>
      <c r="E18" s="66"/>
      <c r="F18" s="32"/>
      <c r="G18" s="45"/>
    </row>
    <row r="19" spans="1:7" ht="15.75" thickBot="1" x14ac:dyDescent="0.3">
      <c r="A19" s="37" t="s">
        <v>112</v>
      </c>
      <c r="B19" s="33"/>
      <c r="C19" s="33"/>
      <c r="D19" s="33"/>
      <c r="E19" s="67">
        <f>SUM(E13:E18)</f>
        <v>3000</v>
      </c>
      <c r="F19" s="34"/>
      <c r="G19" s="63" t="str">
        <f>IF((E19/E33)&gt;0.4,"Exceeds the maximum","OK")</f>
        <v>OK</v>
      </c>
    </row>
    <row r="20" spans="1:7" x14ac:dyDescent="0.25">
      <c r="A20" s="164" t="s">
        <v>89</v>
      </c>
      <c r="B20" s="27" t="s">
        <v>101</v>
      </c>
      <c r="C20" t="s">
        <v>96</v>
      </c>
      <c r="D20" t="s">
        <v>96</v>
      </c>
      <c r="E20" s="145">
        <v>1900</v>
      </c>
      <c r="F20" s="29"/>
      <c r="G20" s="45"/>
    </row>
    <row r="21" spans="1:7" x14ac:dyDescent="0.25">
      <c r="A21" s="164"/>
      <c r="B21" s="27" t="s">
        <v>102</v>
      </c>
      <c r="C21" s="28"/>
      <c r="D21" s="28"/>
      <c r="E21" s="145">
        <v>2000</v>
      </c>
      <c r="F21" s="29"/>
      <c r="G21" s="45"/>
    </row>
    <row r="22" spans="1:7" x14ac:dyDescent="0.25">
      <c r="A22" s="164"/>
      <c r="B22" s="27" t="s">
        <v>109</v>
      </c>
      <c r="C22" s="28">
        <v>25</v>
      </c>
      <c r="D22" s="28">
        <v>7</v>
      </c>
      <c r="E22" s="145">
        <f>C22*D22</f>
        <v>175</v>
      </c>
      <c r="F22" s="29"/>
      <c r="G22" s="45"/>
    </row>
    <row r="23" spans="1:7" x14ac:dyDescent="0.25">
      <c r="A23" s="164"/>
      <c r="C23" s="28"/>
      <c r="D23" s="28"/>
      <c r="F23" s="29"/>
      <c r="G23" s="45"/>
    </row>
    <row r="24" spans="1:7" x14ac:dyDescent="0.25">
      <c r="A24" s="164"/>
      <c r="B24" s="28"/>
      <c r="C24" s="28"/>
      <c r="D24" s="28"/>
      <c r="E24" s="65"/>
      <c r="F24" s="29"/>
      <c r="G24" s="45"/>
    </row>
    <row r="25" spans="1:7" x14ac:dyDescent="0.25">
      <c r="A25" s="164"/>
      <c r="B25" s="28"/>
      <c r="C25" s="28"/>
      <c r="D25" s="28"/>
      <c r="E25" s="65"/>
      <c r="F25" s="29"/>
      <c r="G25" s="45"/>
    </row>
    <row r="26" spans="1:7" ht="15.75" thickBot="1" x14ac:dyDescent="0.3">
      <c r="A26" s="165"/>
      <c r="B26" s="31"/>
      <c r="C26" s="31"/>
      <c r="D26" s="31"/>
      <c r="E26" s="66"/>
      <c r="F26" s="32"/>
      <c r="G26" s="45"/>
    </row>
    <row r="27" spans="1:7" ht="15.75" thickBot="1" x14ac:dyDescent="0.3">
      <c r="A27" s="37" t="s">
        <v>113</v>
      </c>
      <c r="B27" s="33"/>
      <c r="C27" s="33"/>
      <c r="D27" s="33"/>
      <c r="E27" s="67">
        <f>SUM(E20:E26)</f>
        <v>4075</v>
      </c>
      <c r="F27" s="34"/>
      <c r="G27" s="41"/>
    </row>
    <row r="28" spans="1:7" x14ac:dyDescent="0.25">
      <c r="A28" s="161" t="s">
        <v>87</v>
      </c>
      <c r="B28" s="42" t="s">
        <v>110</v>
      </c>
      <c r="C28" s="43"/>
      <c r="D28" s="43"/>
      <c r="E28" s="145">
        <v>900</v>
      </c>
      <c r="F28" s="26"/>
      <c r="G28" s="45"/>
    </row>
    <row r="29" spans="1:7" x14ac:dyDescent="0.25">
      <c r="A29" s="162"/>
      <c r="B29" s="30" t="s">
        <v>111</v>
      </c>
      <c r="C29" s="40"/>
      <c r="D29" s="40"/>
      <c r="E29" s="145">
        <v>15</v>
      </c>
      <c r="F29" s="29"/>
      <c r="G29" s="45"/>
    </row>
    <row r="30" spans="1:7" x14ac:dyDescent="0.25">
      <c r="A30" s="162"/>
      <c r="B30" s="30"/>
      <c r="C30" s="40"/>
      <c r="D30" s="40"/>
      <c r="E30" s="68"/>
      <c r="F30" s="29"/>
      <c r="G30" s="45"/>
    </row>
    <row r="31" spans="1:7" ht="15.75" thickBot="1" x14ac:dyDescent="0.3">
      <c r="A31" s="162"/>
      <c r="B31" s="16"/>
      <c r="C31" s="40"/>
      <c r="D31" s="40"/>
      <c r="E31" s="69"/>
      <c r="F31" s="32"/>
      <c r="G31" s="45"/>
    </row>
    <row r="32" spans="1:7" ht="15.75" thickBot="1" x14ac:dyDescent="0.3">
      <c r="A32" s="37" t="s">
        <v>114</v>
      </c>
      <c r="B32" s="33"/>
      <c r="C32" s="33"/>
      <c r="D32" s="47"/>
      <c r="E32" s="67">
        <f>SUM(E28:E31)</f>
        <v>915</v>
      </c>
      <c r="F32" s="34"/>
      <c r="G32" s="41"/>
    </row>
    <row r="33" spans="1:7" ht="19.5" thickBot="1" x14ac:dyDescent="0.3">
      <c r="A33" s="38" t="s">
        <v>116</v>
      </c>
      <c r="B33" s="35"/>
      <c r="C33" s="35"/>
      <c r="D33" s="35"/>
      <c r="E33" s="70">
        <f>E32+E27+E19</f>
        <v>7990</v>
      </c>
      <c r="F33" s="34"/>
      <c r="G33" s="63" t="str">
        <f>IF((E33)&gt;10000,"Exceeds the maximum","OK")</f>
        <v>OK</v>
      </c>
    </row>
    <row r="34" spans="1:7" x14ac:dyDescent="0.25">
      <c r="A34" s="3"/>
      <c r="B34" s="3"/>
      <c r="C34" s="3"/>
      <c r="D34" s="3"/>
      <c r="E34" s="3"/>
      <c r="F34" s="3"/>
    </row>
    <row r="35" spans="1:7" ht="15.75" thickBot="1" x14ac:dyDescent="0.3">
      <c r="A35" s="3"/>
      <c r="B35" s="3"/>
      <c r="C35" s="3"/>
      <c r="D35" s="3"/>
      <c r="E35" s="3"/>
      <c r="F35" s="3"/>
    </row>
    <row r="36" spans="1:7" ht="24" thickBot="1" x14ac:dyDescent="0.3">
      <c r="A36" s="170" t="s">
        <v>90</v>
      </c>
      <c r="B36" s="171"/>
      <c r="C36" s="171"/>
      <c r="D36" s="171"/>
      <c r="E36" s="171"/>
      <c r="F36" s="171"/>
      <c r="G36" s="172"/>
    </row>
    <row r="37" spans="1:7" ht="15.75" thickBot="1" x14ac:dyDescent="0.3">
      <c r="A37" s="3"/>
      <c r="B37" s="3"/>
      <c r="C37" s="3"/>
      <c r="D37" s="3"/>
      <c r="E37" s="3"/>
      <c r="F37" s="3"/>
    </row>
    <row r="38" spans="1:7" ht="16.5" thickBot="1" x14ac:dyDescent="0.3">
      <c r="A38" s="131" t="s">
        <v>2</v>
      </c>
      <c r="B38" s="132" t="s">
        <v>3</v>
      </c>
      <c r="C38" s="132" t="s">
        <v>91</v>
      </c>
      <c r="D38" s="132" t="s">
        <v>92</v>
      </c>
      <c r="E38" s="132" t="s">
        <v>93</v>
      </c>
      <c r="F38" s="241" t="s">
        <v>94</v>
      </c>
      <c r="G38" s="41" t="s">
        <v>95</v>
      </c>
    </row>
    <row r="39" spans="1:7" x14ac:dyDescent="0.25">
      <c r="A39" s="173" t="s">
        <v>88</v>
      </c>
      <c r="B39" s="58" t="s">
        <v>120</v>
      </c>
      <c r="C39" s="25" t="s">
        <v>123</v>
      </c>
      <c r="D39" s="25">
        <v>20</v>
      </c>
      <c r="E39" s="147">
        <f>D39*8</f>
        <v>160</v>
      </c>
      <c r="F39" s="25"/>
      <c r="G39" s="44"/>
    </row>
    <row r="40" spans="1:7" x14ac:dyDescent="0.25">
      <c r="A40" s="174"/>
      <c r="B40" s="28"/>
      <c r="C40" s="28"/>
      <c r="D40" s="28"/>
      <c r="E40" s="28"/>
      <c r="F40" s="28"/>
      <c r="G40" s="45"/>
    </row>
    <row r="41" spans="1:7" x14ac:dyDescent="0.25">
      <c r="A41" s="174"/>
      <c r="B41" s="28"/>
      <c r="C41" s="28"/>
      <c r="D41" s="28"/>
      <c r="E41" s="28"/>
      <c r="F41" s="28"/>
      <c r="G41" s="45"/>
    </row>
    <row r="42" spans="1:7" x14ac:dyDescent="0.25">
      <c r="A42" s="174"/>
      <c r="B42" s="28"/>
      <c r="C42" s="28"/>
      <c r="D42" s="28"/>
      <c r="E42" s="28"/>
      <c r="F42" s="28"/>
      <c r="G42" s="45"/>
    </row>
    <row r="43" spans="1:7" x14ac:dyDescent="0.25">
      <c r="A43" s="174"/>
      <c r="B43" s="16"/>
      <c r="C43" s="16"/>
      <c r="D43" s="28"/>
      <c r="E43" s="28"/>
      <c r="F43" s="28"/>
      <c r="G43" s="45"/>
    </row>
    <row r="44" spans="1:7" ht="15.75" thickBot="1" x14ac:dyDescent="0.3">
      <c r="A44" s="175"/>
      <c r="B44" s="129"/>
      <c r="C44" s="129"/>
      <c r="D44" s="31"/>
      <c r="E44" s="31"/>
      <c r="F44" s="31"/>
      <c r="G44" s="45"/>
    </row>
    <row r="45" spans="1:7" ht="15.75" thickBot="1" x14ac:dyDescent="0.3">
      <c r="A45" s="135" t="s">
        <v>112</v>
      </c>
      <c r="B45" s="133"/>
      <c r="C45" s="133"/>
      <c r="D45" s="134"/>
      <c r="E45" s="148">
        <f>SUM(E39:E44)</f>
        <v>160</v>
      </c>
      <c r="F45" s="134"/>
      <c r="G45" s="136"/>
    </row>
    <row r="46" spans="1:7" x14ac:dyDescent="0.25">
      <c r="A46" s="173" t="s">
        <v>89</v>
      </c>
      <c r="B46" s="149" t="s">
        <v>121</v>
      </c>
      <c r="C46" s="130" t="s">
        <v>129</v>
      </c>
      <c r="D46" s="25">
        <v>2</v>
      </c>
      <c r="E46" s="25">
        <f>1450*D46</f>
        <v>2900</v>
      </c>
      <c r="F46" s="25"/>
      <c r="G46" s="45"/>
    </row>
    <row r="47" spans="1:7" x14ac:dyDescent="0.25">
      <c r="A47" s="174"/>
      <c r="B47" s="151" t="s">
        <v>127</v>
      </c>
      <c r="C47" t="s">
        <v>126</v>
      </c>
      <c r="D47">
        <v>2</v>
      </c>
      <c r="E47">
        <f>D47*1600</f>
        <v>3200</v>
      </c>
      <c r="F47" s="28"/>
      <c r="G47" s="45"/>
    </row>
    <row r="48" spans="1:7" ht="30" x14ac:dyDescent="0.25">
      <c r="A48" s="174"/>
      <c r="B48" s="150" t="s">
        <v>122</v>
      </c>
      <c r="C48" s="16" t="s">
        <v>125</v>
      </c>
      <c r="D48" s="28">
        <v>5</v>
      </c>
      <c r="E48" s="28">
        <f>20*D48</f>
        <v>100</v>
      </c>
      <c r="F48" s="28"/>
      <c r="G48" s="45"/>
    </row>
    <row r="49" spans="1:7" x14ac:dyDescent="0.25">
      <c r="A49" s="174"/>
      <c r="B49" s="58" t="s">
        <v>124</v>
      </c>
      <c r="C49" s="16" t="s">
        <v>128</v>
      </c>
      <c r="D49" s="28">
        <v>80</v>
      </c>
      <c r="E49" s="28">
        <f>D49*8</f>
        <v>640</v>
      </c>
      <c r="F49" s="28"/>
      <c r="G49" s="45"/>
    </row>
    <row r="50" spans="1:7" x14ac:dyDescent="0.25">
      <c r="A50" s="174"/>
      <c r="B50" s="16"/>
      <c r="C50" s="16"/>
      <c r="D50" s="28"/>
      <c r="E50" s="28"/>
      <c r="F50" s="28"/>
      <c r="G50" s="45"/>
    </row>
    <row r="51" spans="1:7" x14ac:dyDescent="0.25">
      <c r="A51" s="174"/>
      <c r="B51" s="16"/>
      <c r="C51" s="16"/>
      <c r="D51" s="28"/>
      <c r="E51" s="28"/>
      <c r="F51" s="28"/>
      <c r="G51" s="45"/>
    </row>
    <row r="52" spans="1:7" ht="15.75" thickBot="1" x14ac:dyDescent="0.3">
      <c r="A52" s="175"/>
      <c r="B52" s="129"/>
      <c r="C52" s="129"/>
      <c r="D52" s="31"/>
      <c r="E52" s="31"/>
      <c r="F52" s="31"/>
      <c r="G52" s="243"/>
    </row>
    <row r="53" spans="1:7" ht="15.75" thickBot="1" x14ac:dyDescent="0.3">
      <c r="A53" s="146" t="s">
        <v>113</v>
      </c>
      <c r="B53" s="133"/>
      <c r="C53" s="133"/>
      <c r="D53" s="134"/>
      <c r="E53" s="137">
        <f>SUM(E46:E52)</f>
        <v>6840</v>
      </c>
      <c r="F53" s="134"/>
      <c r="G53" s="242"/>
    </row>
    <row r="54" spans="1:7" ht="15.75" thickBot="1" x14ac:dyDescent="0.3">
      <c r="A54" s="135" t="s">
        <v>115</v>
      </c>
      <c r="B54" s="133"/>
      <c r="C54" s="133"/>
      <c r="D54" s="133"/>
      <c r="E54" s="136">
        <f>E53+E45</f>
        <v>7000</v>
      </c>
      <c r="F54" s="133"/>
      <c r="G54" s="242" t="str">
        <f>IF(E54&gt;7000,"Exceed the maximum","ok")</f>
        <v>ok</v>
      </c>
    </row>
    <row r="55" spans="1:7" ht="43.5" customHeight="1" thickBot="1" x14ac:dyDescent="0.3"/>
    <row r="56" spans="1:7" ht="33.75" customHeight="1" thickBot="1" x14ac:dyDescent="0.3">
      <c r="C56" s="3"/>
      <c r="D56" s="177" t="s">
        <v>135</v>
      </c>
      <c r="E56" s="178"/>
      <c r="F56" s="26" t="s">
        <v>141</v>
      </c>
    </row>
    <row r="57" spans="1:7" ht="24" customHeight="1" x14ac:dyDescent="0.25">
      <c r="A57" s="244" t="s">
        <v>117</v>
      </c>
      <c r="B57" s="244" t="s">
        <v>142</v>
      </c>
      <c r="C57" s="247" t="s">
        <v>119</v>
      </c>
      <c r="D57" s="179"/>
      <c r="E57" s="180"/>
      <c r="F57" s="153"/>
    </row>
    <row r="58" spans="1:7" ht="15.75" thickBot="1" x14ac:dyDescent="0.3">
      <c r="A58" s="245"/>
      <c r="B58" s="249"/>
      <c r="C58" s="248" t="s">
        <v>118</v>
      </c>
      <c r="D58" s="250" t="s">
        <v>136</v>
      </c>
      <c r="E58" s="251"/>
      <c r="F58" s="154"/>
    </row>
    <row r="59" spans="1:7" x14ac:dyDescent="0.25">
      <c r="A59" s="245"/>
      <c r="B59" s="244" t="s">
        <v>143</v>
      </c>
      <c r="C59" s="247" t="s">
        <v>119</v>
      </c>
      <c r="D59" s="179"/>
      <c r="E59" s="180"/>
      <c r="F59" s="153"/>
    </row>
    <row r="60" spans="1:7" ht="15.75" thickBot="1" x14ac:dyDescent="0.3">
      <c r="A60" s="246"/>
      <c r="B60" s="249"/>
      <c r="C60" s="248" t="s">
        <v>118</v>
      </c>
      <c r="D60" s="250" t="s">
        <v>136</v>
      </c>
      <c r="E60" s="251"/>
      <c r="F60" s="154"/>
    </row>
    <row r="61" spans="1:7" ht="15.75" thickBot="1" x14ac:dyDescent="0.3">
      <c r="C61" s="152" t="s">
        <v>6</v>
      </c>
      <c r="D61" s="157"/>
      <c r="E61" s="158"/>
      <c r="F61" s="155">
        <f>SUM(F57:F60)</f>
        <v>0</v>
      </c>
    </row>
  </sheetData>
  <sheetProtection insertColumns="0" insertRows="0" deleteRows="0"/>
  <mergeCells count="20">
    <mergeCell ref="D59:E59"/>
    <mergeCell ref="D60:E60"/>
    <mergeCell ref="A57:A60"/>
    <mergeCell ref="B57:B58"/>
    <mergeCell ref="B59:B60"/>
    <mergeCell ref="D61:E61"/>
    <mergeCell ref="A4:G4"/>
    <mergeCell ref="A2:F2"/>
    <mergeCell ref="A28:A31"/>
    <mergeCell ref="A13:A18"/>
    <mergeCell ref="A20:A26"/>
    <mergeCell ref="A10:G10"/>
    <mergeCell ref="A5:G5"/>
    <mergeCell ref="A36:G36"/>
    <mergeCell ref="A39:A44"/>
    <mergeCell ref="A46:A52"/>
    <mergeCell ref="A6:G6"/>
    <mergeCell ref="D56:E56"/>
    <mergeCell ref="D57:E57"/>
    <mergeCell ref="D58:E58"/>
  </mergeCells>
  <pageMargins left="0.7" right="0.7" top="0.75" bottom="0.75" header="0.3" footer="0.3"/>
  <pageSetup paperSize="9" scale="72" fitToHeight="0" orientation="landscape" r:id="rId1"/>
  <ignoredErrors>
    <ignoredError sqref="E19 E2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Gantt</vt:lpstr>
      <vt:lpstr>Indicators</vt:lpstr>
      <vt:lpstr>Budget</vt:lpstr>
      <vt:lpstr>Budget!Área_de_impresión</vt:lpstr>
      <vt:lpstr>Gantt!Área_de_impresión</vt:lpstr>
      <vt:lpstr>Indicators!Área_de_impresión</vt:lpstr>
      <vt:lpstr>Gantt!Títulos_a_imprimir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2020-12-17T23:20:48Z</dcterms:created>
  <dcterms:modified xsi:type="dcterms:W3CDTF">2026-04-23T20:02:37Z</dcterms:modified>
</cp:coreProperties>
</file>